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34ADF0C-E756-4A6F-8F3D-ED4347039E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3" r:id="rId2"/>
    <sheet name="NYP,NSS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3" l="1"/>
  <c r="K9" i="2" l="1"/>
  <c r="K7" i="2"/>
  <c r="O14" i="2"/>
  <c r="N14" i="2"/>
  <c r="M14" i="2"/>
  <c r="L14" i="2"/>
  <c r="K14" i="2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V11" i="2" s="1"/>
  <c r="T11" i="2"/>
  <c r="S11" i="2"/>
  <c r="R11" i="2"/>
  <c r="Q11" i="2"/>
  <c r="K11" i="2"/>
  <c r="K15" i="2" s="1"/>
  <c r="I11" i="2"/>
  <c r="I15" i="2" s="1"/>
  <c r="H11" i="2"/>
  <c r="H15" i="2" s="1"/>
  <c r="G11" i="2"/>
  <c r="G15" i="2" s="1"/>
  <c r="F11" i="2"/>
  <c r="F15" i="2" s="1"/>
  <c r="E11" i="2"/>
  <c r="E15" i="2" s="1"/>
  <c r="K17" i="2" l="1"/>
  <c r="E17" i="2"/>
  <c r="G17" i="2"/>
  <c r="I17" i="2"/>
  <c r="O15" i="2"/>
  <c r="J15" i="2"/>
  <c r="N16" i="2"/>
  <c r="L16" i="2"/>
  <c r="M16" i="2"/>
  <c r="F17" i="2"/>
  <c r="N15" i="2"/>
  <c r="L15" i="2"/>
  <c r="M15" i="2"/>
  <c r="H17" i="2"/>
  <c r="M17" i="2" s="1"/>
  <c r="J16" i="2"/>
  <c r="O16" i="2"/>
  <c r="J11" i="2"/>
  <c r="AF11" i="2"/>
  <c r="O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I19" i="1" s="1"/>
  <c r="N19" i="1" s="1"/>
  <c r="X14" i="1"/>
  <c r="H19" i="1" s="1"/>
  <c r="W14" i="1"/>
  <c r="G19" i="1" s="1"/>
  <c r="V14" i="1"/>
  <c r="F19" i="1" s="1"/>
  <c r="U14" i="1"/>
  <c r="E19" i="1" s="1"/>
  <c r="M14" i="1"/>
  <c r="L14" i="1"/>
  <c r="K14" i="1"/>
  <c r="J14" i="1"/>
  <c r="I14" i="1"/>
  <c r="H14" i="1"/>
  <c r="H18" i="1" s="1"/>
  <c r="G14" i="1"/>
  <c r="G18" i="1" s="1"/>
  <c r="F14" i="1"/>
  <c r="F18" i="1" s="1"/>
  <c r="E14" i="1"/>
  <c r="E18" i="1" s="1"/>
  <c r="K19" i="1" l="1"/>
  <c r="N17" i="2"/>
  <c r="L17" i="2"/>
  <c r="O17" i="2"/>
  <c r="J17" i="2"/>
  <c r="L19" i="1"/>
  <c r="M19" i="1"/>
  <c r="E21" i="1"/>
  <c r="F21" i="1"/>
  <c r="K18" i="1"/>
  <c r="H21" i="1"/>
  <c r="L18" i="1"/>
  <c r="D15" i="1"/>
  <c r="I18" i="1"/>
  <c r="M18" i="1" s="1"/>
  <c r="O18" i="1"/>
  <c r="O21" i="1" s="1"/>
  <c r="N14" i="1"/>
  <c r="N18" i="1" s="1"/>
  <c r="G21" i="1"/>
  <c r="I21" i="1"/>
  <c r="L21" i="1" l="1"/>
  <c r="K21" i="1"/>
  <c r="N21" i="1"/>
  <c r="M21" i="1"/>
</calcChain>
</file>

<file path=xl/sharedStrings.xml><?xml version="1.0" encoding="utf-8"?>
<sst xmlns="http://schemas.openxmlformats.org/spreadsheetml/2006/main" count="227" uniqueCount="109">
  <si>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</si>
  <si>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</si>
  <si>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</si>
  <si>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</si>
  <si>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</si>
  <si>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</si>
  <si>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</si>
  <si>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</si>
  <si>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</si>
  <si>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</si>
  <si>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</si>
  <si>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</si>
  <si>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</si>
  <si>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</si>
  <si>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</si>
  <si>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</si>
  <si>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</si>
  <si>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</si>
  <si>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</si>
  <si>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</si>
  <si>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</si>
  <si>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</si>
  <si>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</si>
  <si>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</si>
  <si>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</si>
  <si>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</si>
  <si>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</si>
  <si>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</si>
  <si>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</si>
  <si>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</si>
  <si>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</si>
  <si>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</si>
  <si>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</si>
  <si>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</si>
  <si>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</si>
  <si>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</si>
  <si>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</si>
  <si>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</si>
  <si>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5.  ottelu</t>
  </si>
  <si>
    <t>5.</t>
  </si>
  <si>
    <t>Petra Kerola</t>
  </si>
  <si>
    <t>3.8.2000   Tampere</t>
  </si>
  <si>
    <t>SMJ = Seinäjoen Maila-Jussit  (1932),  kasvattajaseura</t>
  </si>
  <si>
    <t>SMJ</t>
  </si>
  <si>
    <t>suomensarja</t>
  </si>
  <si>
    <t>Virkiä  2</t>
  </si>
  <si>
    <t>Virkiä = Lapuan Virkiä  (1909)</t>
  </si>
  <si>
    <t>10.05. 2018  Fera - SMJ  0-1  (3-3, 1-6)</t>
  </si>
  <si>
    <t xml:space="preserve">  17 v   9 kk   7 pv</t>
  </si>
  <si>
    <t>10.06. 2018  SMJ - Pesä Ysit  2-0  (5-4, 6-2)</t>
  </si>
  <si>
    <t xml:space="preserve">  17 v 10 kk   7 pv</t>
  </si>
  <si>
    <t>ykköspesis</t>
  </si>
  <si>
    <t>MyVe</t>
  </si>
  <si>
    <t>MyVe = Mynämäen Vesa  (1920)</t>
  </si>
  <si>
    <t xml:space="preserve">Lyöty </t>
  </si>
  <si>
    <t xml:space="preserve">Tuotu </t>
  </si>
  <si>
    <t>12.</t>
  </si>
  <si>
    <t>Jalas = Jalasjärven Jalas  (1914)</t>
  </si>
  <si>
    <t>Jalas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</si>
  <si>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</si>
  <si>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</si>
  <si>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</si>
  <si>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</si>
  <si>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</si>
  <si>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</si>
  <si>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</si>
  <si>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</si>
  <si>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</si>
  <si>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</si>
  <si>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3.</t>
  </si>
  <si>
    <t>SMJ  2</t>
  </si>
  <si>
    <t>4.</t>
  </si>
  <si>
    <t>2.</t>
  </si>
  <si>
    <t>6.</t>
  </si>
  <si>
    <t>9.</t>
  </si>
  <si>
    <t>Virkiä</t>
  </si>
  <si>
    <t>06.06. 2022  Mailattaret - Virkiä  0-2  (1-2, 0-4)</t>
  </si>
  <si>
    <t>20.  ottelu</t>
  </si>
  <si>
    <t xml:space="preserve">  21 v 10 kk   3 pv</t>
  </si>
  <si>
    <t>14.08. 2022  Fera - Virkiä  0-1  (3-3, 0-7)</t>
  </si>
  <si>
    <t>36.  ottelu</t>
  </si>
  <si>
    <t xml:space="preserve">  22 v   0 kk 11 pv</t>
  </si>
  <si>
    <t xml:space="preserve"> ITÄ - LÄNSI - KORTTI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</si>
  <si>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</si>
  <si>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</si>
  <si>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</si>
  <si>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</si>
  <si>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</si>
  <si>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</si>
  <si>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</si>
  <si>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</si>
  <si>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</si>
  <si>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</si>
  <si>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</si>
  <si>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</si>
  <si>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</si>
  <si>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29.06. 2024  Jyväskylä</t>
  </si>
  <si>
    <t xml:space="preserve">  2-1  (5-4, 2-6, 0-0, 2-1)</t>
  </si>
  <si>
    <t>Länsi</t>
  </si>
  <si>
    <t>jok</t>
  </si>
  <si>
    <t>Juha Antikainen</t>
  </si>
  <si>
    <t>3293</t>
  </si>
  <si>
    <t>Ikä ensimmäisessä ottelussa</t>
  </si>
  <si>
    <t>20 v  6 kk  15 pv</t>
  </si>
  <si>
    <t>1/1</t>
  </si>
  <si>
    <t>4/4</t>
  </si>
  <si>
    <t>3/3</t>
  </si>
  <si>
    <t>0-0-0</t>
  </si>
  <si>
    <t>0-0-1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</si>
</sst>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  <font>
      <u/>
      <sz val="12.3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6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165" fontId="1" fillId="6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5" xfId="0" applyFont="1" applyFill="1" applyBorder="1"/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/>
    <xf numFmtId="0" fontId="1" fillId="4" borderId="13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7" borderId="4" xfId="0" applyFont="1" applyFill="1" applyBorder="1"/>
    <xf numFmtId="0" fontId="1" fillId="6" borderId="1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/>
    <xf numFmtId="0" fontId="1" fillId="2" borderId="1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4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5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7" borderId="14" xfId="0" applyFont="1" applyFill="1" applyBorder="1" applyAlignment="1">
      <alignment horizontal="left"/>
    </xf>
    <xf numFmtId="0" fontId="1" fillId="7" borderId="9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2" fillId="3" borderId="3" xfId="0" applyFont="1" applyFill="1" applyBorder="1"/>
    <xf numFmtId="1" fontId="1" fillId="2" borderId="0" xfId="0" applyNumberFormat="1" applyFont="1" applyFill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vertical="top"/>
    </xf>
    <xf numFmtId="0" fontId="7" fillId="7" borderId="1" xfId="0" applyFont="1" applyFill="1" applyBorder="1"/>
    <xf numFmtId="0" fontId="1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165" fontId="1" fillId="2" borderId="6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/>
    <xf numFmtId="49" fontId="1" fillId="4" borderId="1" xfId="0" applyNumberFormat="1" applyFont="1" applyFill="1" applyBorder="1" applyAlignment="1">
      <alignment horizontal="left"/>
    </xf>
    <xf numFmtId="0" fontId="5" fillId="3" borderId="8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/>
    <xf numFmtId="49" fontId="5" fillId="3" borderId="7" xfId="0" applyNumberFormat="1" applyFont="1" applyFill="1" applyBorder="1"/>
    <xf numFmtId="0" fontId="1" fillId="3" borderId="7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center"/>
    </xf>
    <xf numFmtId="49" fontId="5" fillId="3" borderId="7" xfId="0" applyNumberFormat="1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9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2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4" customWidth="1"/>
    <col min="4" max="4" width="10.28515625" style="55" customWidth="1"/>
    <col min="5" max="12" width="5.7109375" style="55" customWidth="1"/>
    <col min="13" max="13" width="6.28515625" style="55" customWidth="1"/>
    <col min="14" max="14" width="8.28515625" style="55" customWidth="1"/>
    <col min="15" max="15" width="0.7109375" style="55" customWidth="1"/>
    <col min="16" max="19" width="5.7109375" style="55" customWidth="1"/>
    <col min="20" max="20" width="0.5703125" style="55" customWidth="1"/>
    <col min="21" max="28" width="5.7109375" style="55" customWidth="1"/>
    <col min="29" max="32" width="5.7109375" style="24" customWidth="1"/>
    <col min="33" max="33" width="5.7109375" style="56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40</v>
      </c>
      <c r="C1" s="2"/>
      <c r="D1" s="3"/>
      <c r="E1" s="4" t="s">
        <v>41</v>
      </c>
      <c r="F1" s="5"/>
      <c r="G1" s="2"/>
      <c r="H1" s="3"/>
      <c r="I1" s="5"/>
      <c r="J1" s="5"/>
      <c r="K1" s="5"/>
      <c r="L1" s="3"/>
      <c r="M1" s="6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64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58">
        <v>2015</v>
      </c>
      <c r="C4" s="58" t="s">
        <v>69</v>
      </c>
      <c r="D4" s="59" t="s">
        <v>45</v>
      </c>
      <c r="E4" s="58"/>
      <c r="F4" s="60" t="s">
        <v>44</v>
      </c>
      <c r="G4" s="58"/>
      <c r="H4" s="58"/>
      <c r="I4" s="58"/>
      <c r="J4" s="58"/>
      <c r="K4" s="58"/>
      <c r="L4" s="58"/>
      <c r="M4" s="58"/>
      <c r="N4" s="61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58">
        <v>2016</v>
      </c>
      <c r="C5" s="58" t="s">
        <v>69</v>
      </c>
      <c r="D5" s="59" t="s">
        <v>45</v>
      </c>
      <c r="E5" s="58"/>
      <c r="F5" s="60" t="s">
        <v>44</v>
      </c>
      <c r="G5" s="58"/>
      <c r="H5" s="58"/>
      <c r="I5" s="58"/>
      <c r="J5" s="58"/>
      <c r="K5" s="58"/>
      <c r="L5" s="58"/>
      <c r="M5" s="58"/>
      <c r="N5" s="61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25">
        <v>2017</v>
      </c>
      <c r="C6" s="25"/>
      <c r="D6" s="27"/>
      <c r="E6" s="25"/>
      <c r="F6" s="25"/>
      <c r="G6" s="25"/>
      <c r="H6" s="25"/>
      <c r="I6" s="25"/>
      <c r="J6" s="25"/>
      <c r="K6" s="25"/>
      <c r="L6" s="25"/>
      <c r="M6" s="25"/>
      <c r="N6" s="28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5">
        <v>2018</v>
      </c>
      <c r="C7" s="25" t="s">
        <v>39</v>
      </c>
      <c r="D7" s="27" t="s">
        <v>43</v>
      </c>
      <c r="E7" s="25">
        <v>9</v>
      </c>
      <c r="F7" s="25">
        <v>0</v>
      </c>
      <c r="G7" s="25">
        <v>0</v>
      </c>
      <c r="H7" s="25">
        <v>2</v>
      </c>
      <c r="I7" s="25">
        <v>13</v>
      </c>
      <c r="J7" s="25">
        <v>11</v>
      </c>
      <c r="K7" s="25">
        <v>1</v>
      </c>
      <c r="L7" s="25">
        <v>1</v>
      </c>
      <c r="M7" s="25">
        <v>0</v>
      </c>
      <c r="N7" s="28">
        <v>0.32500000000000001</v>
      </c>
      <c r="O7" s="23">
        <v>40</v>
      </c>
      <c r="P7" s="17"/>
      <c r="Q7" s="17"/>
      <c r="R7" s="17"/>
      <c r="S7" s="17"/>
      <c r="T7" s="23"/>
      <c r="U7" s="25">
        <v>1</v>
      </c>
      <c r="V7" s="25">
        <v>0</v>
      </c>
      <c r="W7" s="25">
        <v>0</v>
      </c>
      <c r="X7" s="25">
        <v>0</v>
      </c>
      <c r="Y7" s="25">
        <v>0</v>
      </c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62">
        <v>2019</v>
      </c>
      <c r="C8" s="62"/>
      <c r="D8" s="63" t="s">
        <v>58</v>
      </c>
      <c r="E8" s="62"/>
      <c r="F8" s="64" t="s">
        <v>51</v>
      </c>
      <c r="G8" s="65"/>
      <c r="H8" s="66"/>
      <c r="I8" s="62"/>
      <c r="J8" s="62"/>
      <c r="K8" s="62"/>
      <c r="L8" s="62"/>
      <c r="M8" s="67"/>
      <c r="N8" s="62"/>
      <c r="O8" s="57"/>
      <c r="P8" s="17"/>
      <c r="Q8" s="17"/>
      <c r="R8" s="17"/>
      <c r="S8" s="17"/>
      <c r="T8" s="57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5">
        <v>2020</v>
      </c>
      <c r="C9" s="25" t="s">
        <v>56</v>
      </c>
      <c r="D9" s="27" t="s">
        <v>52</v>
      </c>
      <c r="E9" s="25">
        <v>4</v>
      </c>
      <c r="F9" s="25">
        <v>0</v>
      </c>
      <c r="G9" s="25">
        <v>0</v>
      </c>
      <c r="H9" s="25">
        <v>5</v>
      </c>
      <c r="I9" s="25">
        <v>17</v>
      </c>
      <c r="J9" s="25">
        <v>5</v>
      </c>
      <c r="K9" s="25">
        <v>11</v>
      </c>
      <c r="L9" s="25">
        <v>1</v>
      </c>
      <c r="M9" s="25">
        <v>0</v>
      </c>
      <c r="N9" s="28">
        <v>0.58599999999999997</v>
      </c>
      <c r="O9" s="23">
        <v>23</v>
      </c>
      <c r="P9" s="17"/>
      <c r="Q9" s="17"/>
      <c r="R9" s="17"/>
      <c r="S9" s="17"/>
      <c r="T9" s="23"/>
      <c r="U9" s="25"/>
      <c r="V9" s="25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62">
        <v>2021</v>
      </c>
      <c r="C10" s="62" t="s">
        <v>71</v>
      </c>
      <c r="D10" s="63" t="s">
        <v>58</v>
      </c>
      <c r="E10" s="62"/>
      <c r="F10" s="64" t="s">
        <v>51</v>
      </c>
      <c r="G10" s="65"/>
      <c r="H10" s="66"/>
      <c r="I10" s="62"/>
      <c r="J10" s="62"/>
      <c r="K10" s="62"/>
      <c r="L10" s="62"/>
      <c r="M10" s="67"/>
      <c r="N10" s="62"/>
      <c r="O10" s="57"/>
      <c r="P10" s="17"/>
      <c r="Q10" s="17"/>
      <c r="R10" s="17"/>
      <c r="S10" s="17"/>
      <c r="T10" s="57"/>
      <c r="U10" s="25"/>
      <c r="V10" s="25"/>
      <c r="W10" s="25"/>
      <c r="X10" s="25"/>
      <c r="Y10" s="25"/>
      <c r="Z10" s="26"/>
      <c r="AA10" s="26"/>
      <c r="AB10" s="26"/>
      <c r="AC10" s="26"/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118">
        <v>2022</v>
      </c>
      <c r="C11" s="118" t="s">
        <v>69</v>
      </c>
      <c r="D11" s="119" t="s">
        <v>75</v>
      </c>
      <c r="E11" s="118">
        <v>22</v>
      </c>
      <c r="F11" s="122">
        <v>1</v>
      </c>
      <c r="G11" s="118">
        <v>2</v>
      </c>
      <c r="H11" s="123">
        <v>15</v>
      </c>
      <c r="I11" s="118">
        <v>45</v>
      </c>
      <c r="J11" s="118">
        <v>34</v>
      </c>
      <c r="K11" s="118">
        <v>4</v>
      </c>
      <c r="L11" s="118">
        <v>4</v>
      </c>
      <c r="M11" s="122">
        <v>3</v>
      </c>
      <c r="N11" s="120">
        <v>0.3629</v>
      </c>
      <c r="O11" s="121">
        <v>124</v>
      </c>
      <c r="P11" s="17"/>
      <c r="Q11" s="17"/>
      <c r="R11" s="17"/>
      <c r="S11" s="17"/>
      <c r="T11" s="121"/>
      <c r="U11" s="25">
        <v>11</v>
      </c>
      <c r="V11" s="25">
        <v>0</v>
      </c>
      <c r="W11" s="25">
        <v>0</v>
      </c>
      <c r="X11" s="25">
        <v>10</v>
      </c>
      <c r="Y11" s="25">
        <v>38</v>
      </c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>
        <v>1</v>
      </c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25">
        <v>2023</v>
      </c>
      <c r="C12" s="25" t="s">
        <v>69</v>
      </c>
      <c r="D12" s="124" t="s">
        <v>75</v>
      </c>
      <c r="E12" s="118">
        <v>24</v>
      </c>
      <c r="F12" s="122">
        <v>1</v>
      </c>
      <c r="G12" s="25">
        <v>0</v>
      </c>
      <c r="H12" s="123">
        <v>37</v>
      </c>
      <c r="I12" s="118">
        <v>75</v>
      </c>
      <c r="J12" s="25">
        <v>69</v>
      </c>
      <c r="K12" s="25">
        <v>3</v>
      </c>
      <c r="L12" s="25">
        <v>2</v>
      </c>
      <c r="M12" s="31">
        <v>1</v>
      </c>
      <c r="N12" s="125">
        <v>0.50680000000000003</v>
      </c>
      <c r="O12" s="126">
        <v>148</v>
      </c>
      <c r="P12" s="17"/>
      <c r="Q12" s="17" t="s">
        <v>73</v>
      </c>
      <c r="R12" s="17"/>
      <c r="S12" s="17"/>
      <c r="T12" s="126"/>
      <c r="U12" s="25">
        <v>10</v>
      </c>
      <c r="V12" s="25">
        <v>0</v>
      </c>
      <c r="W12" s="90">
        <v>0</v>
      </c>
      <c r="X12" s="25">
        <v>12</v>
      </c>
      <c r="Y12" s="25">
        <v>26</v>
      </c>
      <c r="Z12" s="26"/>
      <c r="AA12" s="26"/>
      <c r="AB12" s="26"/>
      <c r="AC12" s="26"/>
      <c r="AD12" s="26"/>
      <c r="AE12" s="25"/>
      <c r="AF12" s="25"/>
      <c r="AG12" s="25"/>
      <c r="AH12" s="25"/>
      <c r="AI12" s="25"/>
      <c r="AJ12" s="25">
        <v>1</v>
      </c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65">
        <v>2024</v>
      </c>
      <c r="C13" s="165" t="s">
        <v>72</v>
      </c>
      <c r="D13" s="166" t="s">
        <v>75</v>
      </c>
      <c r="E13" s="165">
        <v>24</v>
      </c>
      <c r="F13" s="165">
        <v>3</v>
      </c>
      <c r="G13" s="165">
        <v>2</v>
      </c>
      <c r="H13" s="165">
        <v>40</v>
      </c>
      <c r="I13" s="165">
        <v>116</v>
      </c>
      <c r="J13" s="165">
        <v>98</v>
      </c>
      <c r="K13" s="165">
        <v>8</v>
      </c>
      <c r="L13" s="165">
        <v>5</v>
      </c>
      <c r="M13" s="165">
        <v>5</v>
      </c>
      <c r="N13" s="167">
        <v>0.70303030303030301</v>
      </c>
      <c r="O13" s="18">
        <v>165</v>
      </c>
      <c r="P13" s="17"/>
      <c r="Q13" s="25" t="s">
        <v>69</v>
      </c>
      <c r="R13" s="17"/>
      <c r="S13" s="25" t="s">
        <v>69</v>
      </c>
      <c r="T13" s="18"/>
      <c r="U13" s="25">
        <v>11</v>
      </c>
      <c r="V13" s="25">
        <v>2</v>
      </c>
      <c r="W13" s="25">
        <v>0</v>
      </c>
      <c r="X13" s="25">
        <v>14</v>
      </c>
      <c r="Y13" s="25">
        <v>50</v>
      </c>
      <c r="Z13" s="26"/>
      <c r="AA13" s="26"/>
      <c r="AB13" s="26"/>
      <c r="AC13" s="26"/>
      <c r="AD13" s="26"/>
      <c r="AE13" s="25">
        <v>1</v>
      </c>
      <c r="AF13" s="25"/>
      <c r="AG13" s="25"/>
      <c r="AH13" s="25"/>
      <c r="AI13" s="25">
        <v>1</v>
      </c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83</v>
      </c>
      <c r="F14" s="17">
        <f t="shared" si="0"/>
        <v>5</v>
      </c>
      <c r="G14" s="17">
        <f t="shared" si="0"/>
        <v>4</v>
      </c>
      <c r="H14" s="17">
        <f t="shared" si="0"/>
        <v>99</v>
      </c>
      <c r="I14" s="17">
        <f t="shared" si="0"/>
        <v>266</v>
      </c>
      <c r="J14" s="17">
        <f t="shared" si="0"/>
        <v>217</v>
      </c>
      <c r="K14" s="17">
        <f t="shared" si="0"/>
        <v>27</v>
      </c>
      <c r="L14" s="17">
        <f t="shared" si="0"/>
        <v>13</v>
      </c>
      <c r="M14" s="17">
        <f t="shared" si="0"/>
        <v>9</v>
      </c>
      <c r="N14" s="29">
        <f>PRODUCT(I14/O14)</f>
        <v>0.53200000000000003</v>
      </c>
      <c r="O14" s="30">
        <f t="shared" ref="O14:AJ14" si="1">SUM(O4:O13)</f>
        <v>500</v>
      </c>
      <c r="P14" s="17" t="s">
        <v>107</v>
      </c>
      <c r="Q14" s="17" t="s">
        <v>108</v>
      </c>
      <c r="R14" s="17" t="s">
        <v>107</v>
      </c>
      <c r="S14" s="17" t="s">
        <v>108</v>
      </c>
      <c r="T14" s="30"/>
      <c r="U14" s="17">
        <f t="shared" si="1"/>
        <v>33</v>
      </c>
      <c r="V14" s="17">
        <f t="shared" si="1"/>
        <v>2</v>
      </c>
      <c r="W14" s="17">
        <f t="shared" si="1"/>
        <v>0</v>
      </c>
      <c r="X14" s="17">
        <f t="shared" si="1"/>
        <v>36</v>
      </c>
      <c r="Y14" s="17">
        <f t="shared" si="1"/>
        <v>114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1</v>
      </c>
      <c r="AF14" s="17">
        <f t="shared" si="1"/>
        <v>0</v>
      </c>
      <c r="AG14" s="17">
        <f t="shared" si="1"/>
        <v>0</v>
      </c>
      <c r="AH14" s="17">
        <f t="shared" si="1"/>
        <v>0</v>
      </c>
      <c r="AI14" s="17">
        <f t="shared" si="1"/>
        <v>1</v>
      </c>
      <c r="AJ14" s="17">
        <f t="shared" si="1"/>
        <v>2</v>
      </c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27" t="s">
        <v>2</v>
      </c>
      <c r="C15" s="31"/>
      <c r="D15" s="32">
        <f>SUM(F14:H14)+((I14-F14-G14)/3)+(E14/3)+(AE14*25)+(AF14*25)+(AG14*10)+(AH14*25)+(AI14*20)+(AJ14*15)</f>
        <v>296.33333333333337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23"/>
      <c r="AC15" s="1"/>
      <c r="AD15" s="1"/>
      <c r="AE15" s="1"/>
      <c r="AF15" s="1"/>
      <c r="AG15" s="23"/>
      <c r="AH15" s="1"/>
      <c r="AI15" s="34"/>
      <c r="AJ15" s="1"/>
      <c r="AK15" s="22"/>
      <c r="AL15" s="7"/>
      <c r="AM15" s="7"/>
      <c r="AN15" s="7"/>
      <c r="AO15" s="7"/>
      <c r="AP15" s="7"/>
    </row>
    <row r="16" spans="1:42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3"/>
      <c r="O16" s="35"/>
      <c r="P16" s="35"/>
      <c r="Q16" s="35"/>
      <c r="R16" s="35"/>
      <c r="S16" s="35"/>
      <c r="T16" s="35"/>
      <c r="U16" s="1"/>
      <c r="V16" s="1"/>
      <c r="W16" s="1"/>
      <c r="X16" s="1"/>
      <c r="Y16" s="1"/>
      <c r="Z16" s="1"/>
      <c r="AA16" s="1"/>
      <c r="AB16" s="23"/>
      <c r="AC16" s="1"/>
      <c r="AD16" s="1"/>
      <c r="AE16" s="1"/>
      <c r="AF16" s="1"/>
      <c r="AG16" s="23"/>
      <c r="AH16" s="1"/>
      <c r="AI16" s="1"/>
      <c r="AJ16" s="1"/>
      <c r="AK16" s="22"/>
      <c r="AL16" s="22"/>
      <c r="AM16" s="7"/>
      <c r="AN16" s="7"/>
      <c r="AO16" s="7"/>
      <c r="AP16" s="7"/>
    </row>
    <row r="17" spans="1:42" ht="15" customHeight="1" x14ac:dyDescent="0.25">
      <c r="A17" s="1"/>
      <c r="B17" s="21" t="s">
        <v>16</v>
      </c>
      <c r="C17" s="36"/>
      <c r="D17" s="36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29" t="s">
        <v>35</v>
      </c>
      <c r="O17" s="23"/>
      <c r="P17" s="37" t="s">
        <v>32</v>
      </c>
      <c r="Q17" s="11"/>
      <c r="R17" s="11"/>
      <c r="S17" s="11"/>
      <c r="T17" s="38"/>
      <c r="U17" s="38"/>
      <c r="V17" s="38"/>
      <c r="W17" s="38"/>
      <c r="X17" s="38"/>
      <c r="Y17" s="11"/>
      <c r="Z17" s="11"/>
      <c r="AA17" s="38"/>
      <c r="AB17" s="38"/>
      <c r="AC17" s="38"/>
      <c r="AD17" s="11"/>
      <c r="AE17" s="11"/>
      <c r="AF17" s="11"/>
      <c r="AG17" s="10"/>
      <c r="AH17" s="11"/>
      <c r="AI17" s="11"/>
      <c r="AJ17" s="39"/>
      <c r="AK17" s="22"/>
      <c r="AL17" s="22"/>
      <c r="AM17" s="7"/>
      <c r="AN17" s="7"/>
      <c r="AO17" s="7"/>
      <c r="AP17" s="7"/>
    </row>
    <row r="18" spans="1:42" ht="15" customHeight="1" x14ac:dyDescent="0.2">
      <c r="A18" s="1"/>
      <c r="B18" s="37" t="s">
        <v>17</v>
      </c>
      <c r="C18" s="11"/>
      <c r="D18" s="39"/>
      <c r="E18" s="25">
        <f>PRODUCT(E14)</f>
        <v>83</v>
      </c>
      <c r="F18" s="25">
        <f>PRODUCT(F14)</f>
        <v>5</v>
      </c>
      <c r="G18" s="25">
        <f>PRODUCT(G14)</f>
        <v>4</v>
      </c>
      <c r="H18" s="25">
        <f>PRODUCT(H14)</f>
        <v>99</v>
      </c>
      <c r="I18" s="25">
        <f>PRODUCT(I14)</f>
        <v>266</v>
      </c>
      <c r="J18" s="1"/>
      <c r="K18" s="40">
        <f>PRODUCT((F18+G18)/E18)</f>
        <v>0.10843373493975904</v>
      </c>
      <c r="L18" s="40">
        <f>PRODUCT(H18/E18)</f>
        <v>1.1927710843373494</v>
      </c>
      <c r="M18" s="40">
        <f>PRODUCT(I18/E18)</f>
        <v>3.2048192771084336</v>
      </c>
      <c r="N18" s="28">
        <f>PRODUCT(N14)</f>
        <v>0.53200000000000003</v>
      </c>
      <c r="O18" s="23">
        <f>PRODUCT(O14)</f>
        <v>500</v>
      </c>
      <c r="P18" s="68" t="s">
        <v>33</v>
      </c>
      <c r="Q18" s="69"/>
      <c r="R18" s="70" t="s">
        <v>47</v>
      </c>
      <c r="S18" s="70"/>
      <c r="T18" s="70"/>
      <c r="U18" s="70"/>
      <c r="V18" s="70"/>
      <c r="W18" s="70"/>
      <c r="X18" s="70"/>
      <c r="Y18" s="70"/>
      <c r="Z18" s="70"/>
      <c r="AA18" s="70"/>
      <c r="AB18" s="71" t="s">
        <v>36</v>
      </c>
      <c r="AC18" s="70"/>
      <c r="AD18" s="70" t="s">
        <v>48</v>
      </c>
      <c r="AE18" s="70"/>
      <c r="AF18" s="71"/>
      <c r="AG18" s="70"/>
      <c r="AH18" s="70"/>
      <c r="AI18" s="70"/>
      <c r="AJ18" s="82"/>
      <c r="AK18" s="22"/>
      <c r="AL18" s="22"/>
      <c r="AM18" s="7"/>
      <c r="AN18" s="7"/>
      <c r="AO18" s="7"/>
      <c r="AP18" s="7"/>
    </row>
    <row r="19" spans="1:42" ht="15" customHeight="1" x14ac:dyDescent="0.2">
      <c r="A19" s="1"/>
      <c r="B19" s="41" t="s">
        <v>18</v>
      </c>
      <c r="C19" s="42"/>
      <c r="D19" s="43"/>
      <c r="E19" s="25">
        <f>PRODUCT(U14)</f>
        <v>33</v>
      </c>
      <c r="F19" s="25">
        <f>PRODUCT(V14)</f>
        <v>2</v>
      </c>
      <c r="G19" s="25">
        <f>PRODUCT(W14)</f>
        <v>0</v>
      </c>
      <c r="H19" s="25">
        <f>PRODUCT(X14)</f>
        <v>36</v>
      </c>
      <c r="I19" s="25">
        <f>PRODUCT(Y14)</f>
        <v>114</v>
      </c>
      <c r="J19" s="1"/>
      <c r="K19" s="40">
        <f>PRODUCT((F19+G19)/E19)</f>
        <v>6.0606060606060608E-2</v>
      </c>
      <c r="L19" s="40">
        <f>PRODUCT(H19/E19)</f>
        <v>1.0909090909090908</v>
      </c>
      <c r="M19" s="40">
        <f>PRODUCT(I19/E19)</f>
        <v>3.4545454545454546</v>
      </c>
      <c r="N19" s="28">
        <f>PRODUCT(I19/O19)</f>
        <v>0.5112107623318386</v>
      </c>
      <c r="O19" s="23">
        <v>223</v>
      </c>
      <c r="P19" s="73" t="s">
        <v>54</v>
      </c>
      <c r="Q19" s="74"/>
      <c r="R19" s="75" t="s">
        <v>76</v>
      </c>
      <c r="S19" s="75"/>
      <c r="T19" s="75"/>
      <c r="U19" s="75"/>
      <c r="V19" s="75"/>
      <c r="W19" s="75"/>
      <c r="X19" s="75"/>
      <c r="Y19" s="75"/>
      <c r="Z19" s="75"/>
      <c r="AA19" s="75"/>
      <c r="AB19" s="76" t="s">
        <v>77</v>
      </c>
      <c r="AC19" s="75"/>
      <c r="AD19" s="75" t="s">
        <v>78</v>
      </c>
      <c r="AE19" s="75"/>
      <c r="AF19" s="76"/>
      <c r="AG19" s="75"/>
      <c r="AH19" s="75"/>
      <c r="AI19" s="75"/>
      <c r="AJ19" s="72"/>
      <c r="AK19" s="22"/>
      <c r="AL19" s="22"/>
      <c r="AM19" s="7"/>
      <c r="AN19" s="7"/>
      <c r="AO19" s="7"/>
      <c r="AP19" s="7"/>
    </row>
    <row r="20" spans="1:42" ht="15" customHeight="1" x14ac:dyDescent="0.2">
      <c r="A20" s="1"/>
      <c r="B20" s="44" t="s">
        <v>19</v>
      </c>
      <c r="C20" s="45"/>
      <c r="D20" s="46"/>
      <c r="E20" s="26"/>
      <c r="F20" s="26"/>
      <c r="G20" s="26"/>
      <c r="H20" s="26"/>
      <c r="I20" s="26"/>
      <c r="J20" s="1"/>
      <c r="K20" s="47"/>
      <c r="L20" s="47"/>
      <c r="M20" s="47"/>
      <c r="N20" s="48"/>
      <c r="O20" s="23"/>
      <c r="P20" s="73" t="s">
        <v>55</v>
      </c>
      <c r="Q20" s="74"/>
      <c r="R20" s="75" t="s">
        <v>49</v>
      </c>
      <c r="S20" s="75"/>
      <c r="T20" s="75"/>
      <c r="U20" s="75"/>
      <c r="V20" s="75"/>
      <c r="W20" s="75"/>
      <c r="X20" s="75"/>
      <c r="Y20" s="75"/>
      <c r="Z20" s="75"/>
      <c r="AA20" s="75"/>
      <c r="AB20" s="76" t="s">
        <v>38</v>
      </c>
      <c r="AC20" s="75"/>
      <c r="AD20" s="75" t="s">
        <v>50</v>
      </c>
      <c r="AE20" s="75"/>
      <c r="AF20" s="76"/>
      <c r="AG20" s="75"/>
      <c r="AH20" s="75"/>
      <c r="AI20" s="75"/>
      <c r="AJ20" s="72"/>
      <c r="AK20" s="22"/>
      <c r="AL20" s="22"/>
      <c r="AM20" s="7"/>
      <c r="AN20" s="7"/>
      <c r="AO20" s="7"/>
      <c r="AP20" s="7"/>
    </row>
    <row r="21" spans="1:42" ht="15" customHeight="1" x14ac:dyDescent="0.2">
      <c r="A21" s="1"/>
      <c r="B21" s="49" t="s">
        <v>20</v>
      </c>
      <c r="C21" s="50"/>
      <c r="D21" s="51"/>
      <c r="E21" s="17">
        <f>SUM(E18:E20)</f>
        <v>116</v>
      </c>
      <c r="F21" s="17">
        <f>SUM(F18:F20)</f>
        <v>7</v>
      </c>
      <c r="G21" s="17">
        <f>SUM(G18:G20)</f>
        <v>4</v>
      </c>
      <c r="H21" s="17">
        <f>SUM(H18:H20)</f>
        <v>135</v>
      </c>
      <c r="I21" s="17">
        <f>SUM(I18:I20)</f>
        <v>380</v>
      </c>
      <c r="J21" s="1"/>
      <c r="K21" s="52">
        <f>PRODUCT((F21+G21)/E21)</f>
        <v>9.4827586206896547E-2</v>
      </c>
      <c r="L21" s="52">
        <f>PRODUCT(H21/E21)</f>
        <v>1.1637931034482758</v>
      </c>
      <c r="M21" s="52">
        <f>PRODUCT(I21/E21)</f>
        <v>3.2758620689655173</v>
      </c>
      <c r="N21" s="29">
        <f>PRODUCT(I21/O21)</f>
        <v>0.52558782849239283</v>
      </c>
      <c r="O21" s="23">
        <f>SUM(O18:O20)</f>
        <v>723</v>
      </c>
      <c r="P21" s="77" t="s">
        <v>34</v>
      </c>
      <c r="Q21" s="78"/>
      <c r="R21" s="79" t="s">
        <v>79</v>
      </c>
      <c r="S21" s="79"/>
      <c r="T21" s="79"/>
      <c r="U21" s="79"/>
      <c r="V21" s="79"/>
      <c r="W21" s="79"/>
      <c r="X21" s="79"/>
      <c r="Y21" s="79"/>
      <c r="Z21" s="79"/>
      <c r="AA21" s="79"/>
      <c r="AB21" s="80" t="s">
        <v>80</v>
      </c>
      <c r="AC21" s="79"/>
      <c r="AD21" s="79" t="s">
        <v>81</v>
      </c>
      <c r="AE21" s="79"/>
      <c r="AF21" s="80"/>
      <c r="AG21" s="79"/>
      <c r="AH21" s="79"/>
      <c r="AI21" s="79"/>
      <c r="AJ21" s="81"/>
      <c r="AK21" s="22"/>
      <c r="AL21" s="22"/>
      <c r="AM21" s="7"/>
      <c r="AN21" s="7"/>
      <c r="AO21" s="7"/>
      <c r="AP21" s="7"/>
    </row>
    <row r="22" spans="1:42" ht="15" customHeight="1" x14ac:dyDescent="0.25">
      <c r="A22" s="1"/>
      <c r="B22" s="34"/>
      <c r="C22" s="34"/>
      <c r="D22" s="34"/>
      <c r="E22" s="34"/>
      <c r="F22" s="34"/>
      <c r="G22" s="34"/>
      <c r="H22" s="34"/>
      <c r="I22" s="34"/>
      <c r="J22" s="1"/>
      <c r="K22" s="34"/>
      <c r="L22" s="34"/>
      <c r="M22" s="34"/>
      <c r="N22" s="33"/>
      <c r="O22" s="23"/>
      <c r="P22" s="23"/>
      <c r="Q22" s="23"/>
      <c r="R22" s="23"/>
      <c r="S22" s="23"/>
      <c r="T22" s="23"/>
      <c r="U22" s="23"/>
      <c r="V22" s="53"/>
      <c r="W22" s="1"/>
      <c r="X22" s="1"/>
      <c r="Y22" s="1"/>
      <c r="Z22" s="1"/>
      <c r="AA22" s="1"/>
      <c r="AB22" s="23"/>
      <c r="AC22" s="1"/>
      <c r="AD22" s="1"/>
      <c r="AE22" s="1"/>
      <c r="AF22" s="1"/>
      <c r="AG22" s="23"/>
      <c r="AH22" s="1"/>
      <c r="AI22" s="1"/>
      <c r="AJ22" s="1"/>
      <c r="AK22" s="22"/>
      <c r="AL22" s="22"/>
      <c r="AM22" s="7"/>
      <c r="AN22" s="7"/>
      <c r="AO22" s="7"/>
      <c r="AP22" s="7"/>
    </row>
    <row r="23" spans="1:42" ht="15" customHeight="1" x14ac:dyDescent="0.25">
      <c r="A23" s="1"/>
      <c r="B23" s="1" t="s">
        <v>37</v>
      </c>
      <c r="C23" s="1"/>
      <c r="D23" s="1" t="s">
        <v>42</v>
      </c>
      <c r="E23" s="1"/>
      <c r="F23" s="23"/>
      <c r="G23" s="1"/>
      <c r="H23" s="1"/>
      <c r="I23" s="1"/>
      <c r="J23" s="1"/>
      <c r="K23" s="1"/>
      <c r="L23" s="1"/>
      <c r="M23" s="1"/>
      <c r="N23" s="1"/>
      <c r="O23" s="23"/>
      <c r="P23" s="23"/>
      <c r="Q23" s="23"/>
      <c r="R23" s="23"/>
      <c r="S23" s="23"/>
      <c r="T23" s="23"/>
      <c r="U23" s="23"/>
      <c r="V23" s="53"/>
      <c r="W23" s="1"/>
      <c r="X23" s="1"/>
      <c r="Y23" s="1"/>
      <c r="Z23" s="1"/>
      <c r="AA23" s="1"/>
      <c r="AB23" s="23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 t="s">
        <v>46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23"/>
      <c r="V24" s="53"/>
      <c r="W24" s="1"/>
      <c r="X24" s="1"/>
      <c r="Y24" s="1"/>
      <c r="Z24" s="1"/>
      <c r="AA24" s="1"/>
      <c r="AB24" s="23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57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23"/>
      <c r="V25" s="53"/>
      <c r="W25" s="1"/>
      <c r="X25" s="1"/>
      <c r="Y25" s="1"/>
      <c r="Z25" s="1"/>
      <c r="AA25" s="1"/>
      <c r="AB25" s="23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53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23"/>
      <c r="V26" s="53"/>
      <c r="W26" s="1"/>
      <c r="X26" s="1"/>
      <c r="Y26" s="1"/>
      <c r="Z26" s="1"/>
      <c r="AA26" s="1"/>
      <c r="AB26" s="23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23"/>
      <c r="V27" s="53"/>
      <c r="W27" s="1"/>
      <c r="X27" s="1"/>
      <c r="Y27" s="1"/>
      <c r="Z27" s="1"/>
      <c r="AA27" s="1"/>
      <c r="AB27" s="23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23"/>
      <c r="V28" s="53"/>
      <c r="W28" s="1"/>
      <c r="X28" s="1"/>
      <c r="Y28" s="1"/>
      <c r="Z28" s="1"/>
      <c r="AA28" s="1"/>
      <c r="AB28" s="23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23"/>
      <c r="V29" s="53"/>
      <c r="W29" s="1"/>
      <c r="X29" s="1"/>
      <c r="Y29" s="1"/>
      <c r="Z29" s="1"/>
      <c r="AA29" s="1"/>
      <c r="AB29" s="23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23"/>
      <c r="V30" s="53"/>
      <c r="W30" s="1"/>
      <c r="X30" s="1"/>
      <c r="Y30" s="1"/>
      <c r="Z30" s="1"/>
      <c r="AA30" s="1"/>
      <c r="AB30" s="23"/>
      <c r="AC30" s="1"/>
      <c r="AD30" s="1"/>
      <c r="AE30" s="1"/>
      <c r="AF30" s="1"/>
      <c r="AG30" s="23"/>
      <c r="AH30" s="1"/>
      <c r="AI30" s="1"/>
      <c r="AJ30" s="1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23"/>
      <c r="V31" s="53"/>
      <c r="W31" s="1"/>
      <c r="X31" s="1"/>
      <c r="Y31" s="1"/>
      <c r="Z31" s="1"/>
      <c r="AA31" s="1"/>
      <c r="AB31" s="23"/>
      <c r="AC31" s="1"/>
      <c r="AD31" s="1"/>
      <c r="AE31" s="1"/>
      <c r="AF31" s="1"/>
      <c r="AG31" s="23"/>
      <c r="AH31" s="1"/>
      <c r="AI31" s="1"/>
      <c r="AJ31" s="1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23"/>
      <c r="V32" s="53"/>
      <c r="W32" s="1"/>
      <c r="X32" s="1"/>
      <c r="Y32" s="1"/>
      <c r="Z32" s="1"/>
      <c r="AA32" s="1"/>
      <c r="AB32" s="23"/>
      <c r="AC32" s="1"/>
      <c r="AD32" s="1"/>
      <c r="AE32" s="1"/>
      <c r="AF32" s="1"/>
      <c r="AG32" s="23"/>
      <c r="AH32" s="1"/>
      <c r="AI32" s="1"/>
      <c r="AJ32" s="1"/>
      <c r="AK32" s="22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23"/>
      <c r="V33" s="53"/>
      <c r="W33" s="1"/>
      <c r="X33" s="1"/>
      <c r="Y33" s="1"/>
      <c r="Z33" s="1"/>
      <c r="AA33" s="1"/>
      <c r="AB33" s="23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23"/>
      <c r="V34" s="53"/>
      <c r="W34" s="1"/>
      <c r="X34" s="1"/>
      <c r="Y34" s="1"/>
      <c r="Z34" s="1"/>
      <c r="AA34" s="1"/>
      <c r="AB34" s="23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23"/>
      <c r="V35" s="53"/>
      <c r="W35" s="1"/>
      <c r="X35" s="1"/>
      <c r="Y35" s="1"/>
      <c r="Z35" s="1"/>
      <c r="AA35" s="1"/>
      <c r="AB35" s="23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23"/>
      <c r="V36" s="53"/>
      <c r="W36" s="1"/>
      <c r="X36" s="1"/>
      <c r="Y36" s="1"/>
      <c r="Z36" s="1"/>
      <c r="AA36" s="1"/>
      <c r="AB36" s="23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23"/>
      <c r="V37" s="53"/>
      <c r="W37" s="1"/>
      <c r="X37" s="1"/>
      <c r="Y37" s="1"/>
      <c r="Z37" s="1"/>
      <c r="AA37" s="1"/>
      <c r="AB37" s="23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23"/>
      <c r="V38" s="53"/>
      <c r="W38" s="1"/>
      <c r="X38" s="1"/>
      <c r="Y38" s="1"/>
      <c r="Z38" s="1"/>
      <c r="AA38" s="1"/>
      <c r="AB38" s="23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23"/>
      <c r="V39" s="53"/>
      <c r="W39" s="1"/>
      <c r="X39" s="1"/>
      <c r="Y39" s="1"/>
      <c r="Z39" s="1"/>
      <c r="AA39" s="1"/>
      <c r="AB39" s="23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23"/>
      <c r="V40" s="53"/>
      <c r="W40" s="1"/>
      <c r="X40" s="1"/>
      <c r="Y40" s="1"/>
      <c r="Z40" s="1"/>
      <c r="AA40" s="1"/>
      <c r="AB40" s="23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3"/>
      <c r="V41" s="53"/>
      <c r="W41" s="1"/>
      <c r="X41" s="1"/>
      <c r="Y41" s="1"/>
      <c r="Z41" s="1"/>
      <c r="AA41" s="1"/>
      <c r="AB41" s="23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3"/>
      <c r="V42" s="53"/>
      <c r="W42" s="1"/>
      <c r="X42" s="1"/>
      <c r="Y42" s="1"/>
      <c r="Z42" s="1"/>
      <c r="AA42" s="1"/>
      <c r="AB42" s="23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23"/>
      <c r="V43" s="53"/>
      <c r="W43" s="1"/>
      <c r="X43" s="1"/>
      <c r="Y43" s="1"/>
      <c r="Z43" s="1"/>
      <c r="AA43" s="1"/>
      <c r="AB43" s="23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23"/>
      <c r="V44" s="53"/>
      <c r="W44" s="1"/>
      <c r="X44" s="1"/>
      <c r="Y44" s="1"/>
      <c r="Z44" s="1"/>
      <c r="AA44" s="1"/>
      <c r="AB44" s="23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23"/>
      <c r="V45" s="53"/>
      <c r="W45" s="1"/>
      <c r="X45" s="1"/>
      <c r="Y45" s="1"/>
      <c r="Z45" s="1"/>
      <c r="AA45" s="1"/>
      <c r="AB45" s="23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23"/>
      <c r="V46" s="53"/>
      <c r="W46" s="1"/>
      <c r="X46" s="1"/>
      <c r="Y46" s="1"/>
      <c r="Z46" s="1"/>
      <c r="AA46" s="1"/>
      <c r="AB46" s="23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23"/>
      <c r="V47" s="53"/>
      <c r="W47" s="1"/>
      <c r="X47" s="1"/>
      <c r="Y47" s="1"/>
      <c r="Z47" s="1"/>
      <c r="AA47" s="1"/>
      <c r="AB47" s="23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23"/>
      <c r="V48" s="53"/>
      <c r="W48" s="1"/>
      <c r="X48" s="1"/>
      <c r="Y48" s="1"/>
      <c r="Z48" s="1"/>
      <c r="AA48" s="1"/>
      <c r="AB48" s="23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23"/>
      <c r="V49" s="53"/>
      <c r="W49" s="1"/>
      <c r="X49" s="1"/>
      <c r="Y49" s="1"/>
      <c r="Z49" s="1"/>
      <c r="AA49" s="1"/>
      <c r="AB49" s="23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23"/>
      <c r="V50" s="53"/>
      <c r="W50" s="1"/>
      <c r="X50" s="1"/>
      <c r="Y50" s="1"/>
      <c r="Z50" s="1"/>
      <c r="AA50" s="1"/>
      <c r="AB50" s="23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23"/>
      <c r="V51" s="53"/>
      <c r="W51" s="1"/>
      <c r="X51" s="1"/>
      <c r="Y51" s="1"/>
      <c r="Z51" s="1"/>
      <c r="AA51" s="1"/>
      <c r="AB51" s="23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23"/>
      <c r="V52" s="53"/>
      <c r="W52" s="1"/>
      <c r="X52" s="1"/>
      <c r="Y52" s="1"/>
      <c r="Z52" s="1"/>
      <c r="AA52" s="1"/>
      <c r="AB52" s="23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23"/>
      <c r="V53" s="53"/>
      <c r="W53" s="1"/>
      <c r="X53" s="1"/>
      <c r="Y53" s="1"/>
      <c r="Z53" s="1"/>
      <c r="AA53" s="1"/>
      <c r="AB53" s="23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23"/>
      <c r="V54" s="53"/>
      <c r="W54" s="1"/>
      <c r="X54" s="1"/>
      <c r="Y54" s="1"/>
      <c r="Z54" s="1"/>
      <c r="AA54" s="1"/>
      <c r="AB54" s="23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23"/>
      <c r="V55" s="53"/>
      <c r="W55" s="1"/>
      <c r="X55" s="1"/>
      <c r="Y55" s="1"/>
      <c r="Z55" s="1"/>
      <c r="AA55" s="1"/>
      <c r="AB55" s="23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23"/>
      <c r="V56" s="53"/>
      <c r="W56" s="1"/>
      <c r="X56" s="1"/>
      <c r="Y56" s="1"/>
      <c r="Z56" s="1"/>
      <c r="AA56" s="1"/>
      <c r="AB56" s="23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23"/>
      <c r="V57" s="53"/>
      <c r="W57" s="1"/>
      <c r="X57" s="1"/>
      <c r="Y57" s="1"/>
      <c r="Z57" s="1"/>
      <c r="AA57" s="1"/>
      <c r="AB57" s="23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23"/>
      <c r="V58" s="53"/>
      <c r="W58" s="1"/>
      <c r="X58" s="1"/>
      <c r="Y58" s="1"/>
      <c r="Z58" s="1"/>
      <c r="AA58" s="1"/>
      <c r="AB58" s="23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23"/>
      <c r="V59" s="53"/>
      <c r="W59" s="1"/>
      <c r="X59" s="1"/>
      <c r="Y59" s="1"/>
      <c r="Z59" s="1"/>
      <c r="AA59" s="1"/>
      <c r="AB59" s="23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23"/>
      <c r="V60" s="53"/>
      <c r="W60" s="1"/>
      <c r="X60" s="1"/>
      <c r="Y60" s="1"/>
      <c r="Z60" s="1"/>
      <c r="AA60" s="1"/>
      <c r="AB60" s="23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23"/>
      <c r="V61" s="53"/>
      <c r="W61" s="1"/>
      <c r="X61" s="1"/>
      <c r="Y61" s="1"/>
      <c r="Z61" s="1"/>
      <c r="AA61" s="1"/>
      <c r="AB61" s="23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23"/>
      <c r="V62" s="53"/>
      <c r="W62" s="1"/>
      <c r="X62" s="1"/>
      <c r="Y62" s="1"/>
      <c r="Z62" s="1"/>
      <c r="AA62" s="1"/>
      <c r="AB62" s="23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23"/>
      <c r="V63" s="53"/>
      <c r="W63" s="1"/>
      <c r="X63" s="1"/>
      <c r="Y63" s="1"/>
      <c r="Z63" s="1"/>
      <c r="AA63" s="1"/>
      <c r="AB63" s="23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23"/>
      <c r="V64" s="53"/>
      <c r="W64" s="1"/>
      <c r="X64" s="1"/>
      <c r="Y64" s="1"/>
      <c r="Z64" s="1"/>
      <c r="AA64" s="1"/>
      <c r="AB64" s="23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23"/>
      <c r="V65" s="53"/>
      <c r="W65" s="1"/>
      <c r="X65" s="1"/>
      <c r="Y65" s="1"/>
      <c r="Z65" s="1"/>
      <c r="AA65" s="1"/>
      <c r="AB65" s="23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23"/>
      <c r="V66" s="53"/>
      <c r="W66" s="1"/>
      <c r="X66" s="1"/>
      <c r="Y66" s="1"/>
      <c r="Z66" s="1"/>
      <c r="AA66" s="1"/>
      <c r="AB66" s="23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23"/>
      <c r="V67" s="53"/>
      <c r="W67" s="1"/>
      <c r="X67" s="1"/>
      <c r="Y67" s="1"/>
      <c r="Z67" s="1"/>
      <c r="AA67" s="1"/>
      <c r="AB67" s="23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23"/>
      <c r="V68" s="53"/>
      <c r="W68" s="1"/>
      <c r="X68" s="1"/>
      <c r="Y68" s="1"/>
      <c r="Z68" s="1"/>
      <c r="AA68" s="1"/>
      <c r="AB68" s="23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23"/>
      <c r="V69" s="53"/>
      <c r="W69" s="1"/>
      <c r="X69" s="1"/>
      <c r="Y69" s="1"/>
      <c r="Z69" s="1"/>
      <c r="AA69" s="1"/>
      <c r="AB69" s="23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23"/>
      <c r="V70" s="53"/>
      <c r="W70" s="1"/>
      <c r="X70" s="1"/>
      <c r="Y70" s="1"/>
      <c r="Z70" s="1"/>
      <c r="AA70" s="1"/>
      <c r="AB70" s="23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23"/>
      <c r="V71" s="53"/>
      <c r="W71" s="1"/>
      <c r="X71" s="1"/>
      <c r="Y71" s="1"/>
      <c r="Z71" s="1"/>
      <c r="AA71" s="1"/>
      <c r="AB71" s="23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23"/>
      <c r="V72" s="53"/>
      <c r="W72" s="1"/>
      <c r="X72" s="1"/>
      <c r="Y72" s="1"/>
      <c r="Z72" s="1"/>
      <c r="AA72" s="1"/>
      <c r="AB72" s="23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23"/>
      <c r="V73" s="53"/>
      <c r="W73" s="1"/>
      <c r="X73" s="1"/>
      <c r="Y73" s="1"/>
      <c r="Z73" s="1"/>
      <c r="AA73" s="1"/>
      <c r="AB73" s="23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23"/>
      <c r="V74" s="53"/>
      <c r="W74" s="1"/>
      <c r="X74" s="1"/>
      <c r="Y74" s="1"/>
      <c r="Z74" s="1"/>
      <c r="AA74" s="1"/>
      <c r="AB74" s="23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23"/>
      <c r="V75" s="53"/>
      <c r="W75" s="1"/>
      <c r="X75" s="1"/>
      <c r="Y75" s="1"/>
      <c r="Z75" s="1"/>
      <c r="AA75" s="1"/>
      <c r="AB75" s="23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23"/>
      <c r="V76" s="53"/>
      <c r="W76" s="1"/>
      <c r="X76" s="1"/>
      <c r="Y76" s="1"/>
      <c r="Z76" s="1"/>
      <c r="AA76" s="1"/>
      <c r="AB76" s="23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23"/>
      <c r="V77" s="53"/>
      <c r="W77" s="1"/>
      <c r="X77" s="1"/>
      <c r="Y77" s="1"/>
      <c r="Z77" s="1"/>
      <c r="AA77" s="1"/>
      <c r="AB77" s="23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23"/>
      <c r="V78" s="53"/>
      <c r="W78" s="1"/>
      <c r="X78" s="1"/>
      <c r="Y78" s="1"/>
      <c r="Z78" s="1"/>
      <c r="AA78" s="1"/>
      <c r="AB78" s="23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23"/>
      <c r="V79" s="53"/>
      <c r="W79" s="1"/>
      <c r="X79" s="1"/>
      <c r="Y79" s="1"/>
      <c r="Z79" s="1"/>
      <c r="AA79" s="1"/>
      <c r="AB79" s="23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23"/>
      <c r="V80" s="53"/>
      <c r="W80" s="1"/>
      <c r="X80" s="1"/>
      <c r="Y80" s="1"/>
      <c r="Z80" s="1"/>
      <c r="AA80" s="1"/>
      <c r="AB80" s="23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23"/>
      <c r="V81" s="53"/>
      <c r="W81" s="1"/>
      <c r="X81" s="1"/>
      <c r="Y81" s="1"/>
      <c r="Z81" s="1"/>
      <c r="AA81" s="1"/>
      <c r="AB81" s="23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23"/>
      <c r="V82" s="53"/>
      <c r="W82" s="1"/>
      <c r="X82" s="1"/>
      <c r="Y82" s="1"/>
      <c r="Z82" s="1"/>
      <c r="AA82" s="1"/>
      <c r="AB82" s="23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</sheetData>
  <sortState xmlns:xlrd2="http://schemas.microsoft.com/office/spreadsheetml/2017/richdata2" ref="B12:AJ13">
    <sortCondition ref="B12: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5C9B3-CC5C-4377-A7C7-BE1F3765A9E2}">
  <dimension ref="A1:AF153"/>
  <sheetViews>
    <sheetView zoomScale="93" zoomScaleNormal="93" workbookViewId="0"/>
  </sheetViews>
  <sheetFormatPr defaultRowHeight="15" x14ac:dyDescent="0.25"/>
  <cols>
    <col min="1" max="1" width="0.7109375" style="24" customWidth="1"/>
    <col min="2" max="2" width="29.7109375" style="162" customWidth="1"/>
    <col min="3" max="3" width="23.85546875" style="163" bestFit="1" customWidth="1"/>
    <col min="4" max="4" width="10.5703125" style="164" customWidth="1"/>
    <col min="5" max="5" width="11.140625" style="164" customWidth="1"/>
    <col min="6" max="6" width="0.7109375" style="35" customWidth="1"/>
    <col min="7" max="11" width="5.28515625" style="163" customWidth="1"/>
    <col min="12" max="12" width="6.42578125" style="163" customWidth="1"/>
    <col min="13" max="16" width="5.28515625" style="163" customWidth="1"/>
    <col min="17" max="21" width="6.7109375" style="163" customWidth="1"/>
    <col min="22" max="22" width="10.85546875" style="163" customWidth="1"/>
    <col min="23" max="23" width="19.7109375" style="164" customWidth="1"/>
    <col min="24" max="24" width="9.7109375" style="163" customWidth="1"/>
    <col min="25" max="25" width="22.42578125" customWidth="1"/>
  </cols>
  <sheetData>
    <row r="1" spans="1:32" ht="18.75" x14ac:dyDescent="0.3">
      <c r="A1" s="7"/>
      <c r="B1" s="127" t="s">
        <v>82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128"/>
      <c r="X1" s="66"/>
      <c r="Y1" s="129"/>
      <c r="Z1" s="129"/>
      <c r="AA1" s="129"/>
      <c r="AB1" s="129"/>
      <c r="AC1" s="129"/>
      <c r="AD1" s="129"/>
    </row>
    <row r="2" spans="1:32" x14ac:dyDescent="0.25">
      <c r="A2" s="7"/>
      <c r="B2" s="37" t="s">
        <v>40</v>
      </c>
      <c r="C2" s="83" t="s">
        <v>41</v>
      </c>
      <c r="D2" s="84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84"/>
      <c r="X2" s="90"/>
      <c r="Y2" s="129"/>
      <c r="Z2" s="129"/>
      <c r="AA2" s="129"/>
      <c r="AB2" s="129"/>
      <c r="AC2" s="129"/>
      <c r="AD2" s="129"/>
    </row>
    <row r="3" spans="1:32" x14ac:dyDescent="0.25">
      <c r="A3" s="7"/>
      <c r="B3" s="130" t="s">
        <v>83</v>
      </c>
      <c r="C3" s="130" t="s">
        <v>84</v>
      </c>
      <c r="D3" s="96" t="s">
        <v>85</v>
      </c>
      <c r="E3" s="131" t="s">
        <v>1</v>
      </c>
      <c r="F3" s="23"/>
      <c r="G3" s="99" t="s">
        <v>86</v>
      </c>
      <c r="H3" s="98" t="s">
        <v>87</v>
      </c>
      <c r="I3" s="98" t="s">
        <v>30</v>
      </c>
      <c r="J3" s="97" t="s">
        <v>88</v>
      </c>
      <c r="K3" s="97" t="s">
        <v>89</v>
      </c>
      <c r="L3" s="97" t="s">
        <v>90</v>
      </c>
      <c r="M3" s="99" t="s">
        <v>91</v>
      </c>
      <c r="N3" s="99" t="s">
        <v>29</v>
      </c>
      <c r="O3" s="98" t="s">
        <v>92</v>
      </c>
      <c r="P3" s="99" t="s">
        <v>87</v>
      </c>
      <c r="Q3" s="99" t="s">
        <v>3</v>
      </c>
      <c r="R3" s="99">
        <v>1</v>
      </c>
      <c r="S3" s="99">
        <v>2</v>
      </c>
      <c r="T3" s="99">
        <v>3</v>
      </c>
      <c r="U3" s="99" t="s">
        <v>93</v>
      </c>
      <c r="V3" s="97" t="s">
        <v>21</v>
      </c>
      <c r="W3" s="96" t="s">
        <v>94</v>
      </c>
      <c r="X3" s="96" t="s">
        <v>95</v>
      </c>
      <c r="Y3" s="129"/>
      <c r="Z3" s="129"/>
      <c r="AA3" s="129"/>
      <c r="AB3" s="129"/>
      <c r="AC3" s="129"/>
      <c r="AD3" s="129"/>
    </row>
    <row r="4" spans="1:32" x14ac:dyDescent="0.25">
      <c r="A4" s="7"/>
      <c r="B4" s="132" t="s">
        <v>96</v>
      </c>
      <c r="C4" s="133" t="s">
        <v>97</v>
      </c>
      <c r="D4" s="132" t="s">
        <v>98</v>
      </c>
      <c r="E4" s="134" t="s">
        <v>75</v>
      </c>
      <c r="F4" s="135"/>
      <c r="G4" s="136"/>
      <c r="H4" s="136"/>
      <c r="I4" s="136">
        <v>1</v>
      </c>
      <c r="J4" s="137"/>
      <c r="K4" s="137" t="s">
        <v>99</v>
      </c>
      <c r="L4" s="137"/>
      <c r="M4" s="137">
        <v>1</v>
      </c>
      <c r="N4" s="138"/>
      <c r="O4" s="138"/>
      <c r="P4" s="138">
        <v>2</v>
      </c>
      <c r="Q4" s="139" t="s">
        <v>105</v>
      </c>
      <c r="R4" s="139" t="s">
        <v>106</v>
      </c>
      <c r="S4" s="139"/>
      <c r="T4" s="139" t="s">
        <v>104</v>
      </c>
      <c r="U4" s="139"/>
      <c r="V4" s="140">
        <v>1</v>
      </c>
      <c r="W4" s="133" t="s">
        <v>100</v>
      </c>
      <c r="X4" s="139" t="s">
        <v>101</v>
      </c>
      <c r="Y4" s="129"/>
      <c r="Z4" s="129"/>
      <c r="AA4" s="129"/>
      <c r="AB4" s="129"/>
      <c r="AC4" s="129"/>
      <c r="AD4" s="129"/>
    </row>
    <row r="5" spans="1:32" s="8" customFormat="1" ht="15" customHeight="1" x14ac:dyDescent="0.2">
      <c r="A5" s="7"/>
      <c r="B5" s="21" t="s">
        <v>9</v>
      </c>
      <c r="C5" s="16"/>
      <c r="D5" s="15"/>
      <c r="E5" s="141"/>
      <c r="F5" s="142"/>
      <c r="G5" s="17"/>
      <c r="H5" s="17"/>
      <c r="I5" s="17">
        <v>1</v>
      </c>
      <c r="J5" s="16"/>
      <c r="K5" s="16"/>
      <c r="L5" s="16"/>
      <c r="M5" s="17">
        <f>SUM(M4:M4)</f>
        <v>1</v>
      </c>
      <c r="N5" s="17"/>
      <c r="O5" s="17"/>
      <c r="P5" s="17">
        <v>2</v>
      </c>
      <c r="Q5" s="92" t="s">
        <v>105</v>
      </c>
      <c r="R5" s="92" t="s">
        <v>106</v>
      </c>
      <c r="S5" s="92"/>
      <c r="T5" s="92" t="s">
        <v>104</v>
      </c>
      <c r="U5" s="92"/>
      <c r="V5" s="29">
        <v>1</v>
      </c>
      <c r="W5" s="143"/>
      <c r="X5" s="92"/>
      <c r="Y5" s="23"/>
      <c r="Z5" s="23"/>
      <c r="AA5" s="23"/>
      <c r="AB5" s="23"/>
      <c r="AC5" s="23"/>
      <c r="AD5" s="23"/>
      <c r="AE5" s="23"/>
      <c r="AF5" s="23"/>
    </row>
    <row r="6" spans="1:32" x14ac:dyDescent="0.25">
      <c r="A6" s="22"/>
      <c r="B6" s="144" t="s">
        <v>102</v>
      </c>
      <c r="C6" s="145" t="s">
        <v>103</v>
      </c>
      <c r="D6" s="146"/>
      <c r="E6" s="146"/>
      <c r="F6" s="147"/>
      <c r="G6" s="148"/>
      <c r="H6" s="149"/>
      <c r="I6" s="146"/>
      <c r="J6" s="149"/>
      <c r="K6" s="150"/>
      <c r="L6" s="149"/>
      <c r="M6" s="150"/>
      <c r="N6" s="150"/>
      <c r="O6" s="150"/>
      <c r="P6" s="150"/>
      <c r="Q6" s="151"/>
      <c r="R6" s="151"/>
      <c r="S6" s="152"/>
      <c r="T6" s="151"/>
      <c r="U6" s="151"/>
      <c r="V6" s="145"/>
      <c r="W6" s="150"/>
      <c r="X6" s="153"/>
      <c r="Y6" s="129"/>
      <c r="Z6" s="154"/>
    </row>
    <row r="7" spans="1:32" x14ac:dyDescent="0.25">
      <c r="A7" s="22"/>
      <c r="B7" s="155"/>
      <c r="C7" s="112"/>
      <c r="D7" s="112"/>
      <c r="E7" s="112"/>
      <c r="F7" s="112"/>
      <c r="G7" s="156"/>
      <c r="H7" s="157"/>
      <c r="I7" s="158"/>
      <c r="J7" s="157"/>
      <c r="K7" s="158"/>
      <c r="L7" s="157"/>
      <c r="M7" s="158"/>
      <c r="N7" s="158"/>
      <c r="O7" s="158"/>
      <c r="P7" s="158"/>
      <c r="Q7" s="159"/>
      <c r="R7" s="159"/>
      <c r="S7" s="159"/>
      <c r="T7" s="159"/>
      <c r="U7" s="159"/>
      <c r="V7" s="158"/>
      <c r="W7" s="158"/>
      <c r="X7" s="160"/>
      <c r="Y7" s="129"/>
      <c r="Z7" s="129"/>
      <c r="AA7" s="129"/>
      <c r="AB7" s="129"/>
      <c r="AC7" s="129"/>
      <c r="AD7" s="129"/>
    </row>
    <row r="8" spans="1:32" x14ac:dyDescent="0.25">
      <c r="A8" s="22"/>
      <c r="B8" s="154"/>
      <c r="C8" s="1"/>
      <c r="D8" s="154"/>
      <c r="E8" s="161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154"/>
      <c r="X8" s="1"/>
      <c r="Y8" s="129"/>
      <c r="Z8" s="129"/>
      <c r="AA8" s="129"/>
      <c r="AB8" s="129"/>
      <c r="AC8" s="129"/>
      <c r="AD8" s="129"/>
    </row>
    <row r="9" spans="1:32" x14ac:dyDescent="0.25">
      <c r="A9" s="22"/>
      <c r="B9" s="154"/>
      <c r="C9" s="1"/>
      <c r="D9" s="154"/>
      <c r="E9" s="161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54"/>
      <c r="X9" s="1"/>
      <c r="Y9" s="129"/>
      <c r="Z9" s="129"/>
      <c r="AA9" s="129"/>
      <c r="AB9" s="129"/>
      <c r="AC9" s="129"/>
      <c r="AD9" s="129"/>
    </row>
    <row r="10" spans="1:32" x14ac:dyDescent="0.25">
      <c r="A10" s="22"/>
      <c r="B10" s="154"/>
      <c r="C10" s="1"/>
      <c r="D10" s="154"/>
      <c r="E10" s="161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54"/>
      <c r="X10" s="1"/>
      <c r="Y10" s="129"/>
      <c r="Z10" s="129"/>
      <c r="AA10" s="129"/>
      <c r="AB10" s="129"/>
      <c r="AC10" s="129"/>
      <c r="AD10" s="129"/>
    </row>
    <row r="11" spans="1:32" x14ac:dyDescent="0.25">
      <c r="A11" s="22"/>
      <c r="B11" s="154"/>
      <c r="C11" s="1"/>
      <c r="D11" s="154"/>
      <c r="E11" s="161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154"/>
      <c r="X11" s="1"/>
      <c r="Y11" s="129"/>
      <c r="Z11" s="129"/>
      <c r="AA11" s="129"/>
      <c r="AB11" s="129"/>
      <c r="AC11" s="129"/>
      <c r="AD11" s="129"/>
    </row>
    <row r="12" spans="1:32" x14ac:dyDescent="0.25">
      <c r="A12" s="22"/>
      <c r="B12" s="154"/>
      <c r="C12" s="1"/>
      <c r="D12" s="154"/>
      <c r="E12" s="161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54"/>
      <c r="X12" s="1"/>
      <c r="Y12" s="129"/>
      <c r="Z12" s="129"/>
      <c r="AA12" s="129"/>
      <c r="AB12" s="129"/>
      <c r="AC12" s="129"/>
      <c r="AD12" s="129"/>
    </row>
    <row r="13" spans="1:32" x14ac:dyDescent="0.25">
      <c r="A13" s="22"/>
      <c r="B13" s="154"/>
      <c r="C13" s="1"/>
      <c r="D13" s="154"/>
      <c r="E13" s="161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54"/>
      <c r="X13" s="1"/>
      <c r="Y13" s="129"/>
      <c r="Z13" s="129"/>
      <c r="AA13" s="129"/>
      <c r="AB13" s="129"/>
      <c r="AC13" s="129"/>
      <c r="AD13" s="129"/>
    </row>
    <row r="14" spans="1:32" x14ac:dyDescent="0.25">
      <c r="A14" s="22"/>
      <c r="B14" s="154"/>
      <c r="C14" s="1"/>
      <c r="D14" s="154"/>
      <c r="E14" s="161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54"/>
      <c r="X14" s="1"/>
      <c r="Y14" s="129"/>
      <c r="Z14" s="129"/>
      <c r="AA14" s="129"/>
      <c r="AB14" s="129"/>
      <c r="AC14" s="129"/>
      <c r="AD14" s="129"/>
    </row>
    <row r="15" spans="1:32" x14ac:dyDescent="0.25">
      <c r="A15" s="22"/>
      <c r="B15" s="154"/>
      <c r="C15" s="1"/>
      <c r="D15" s="154"/>
      <c r="E15" s="161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54"/>
      <c r="X15" s="1"/>
      <c r="Y15" s="129"/>
      <c r="Z15" s="129"/>
      <c r="AA15" s="129"/>
      <c r="AB15" s="129"/>
      <c r="AC15" s="129"/>
      <c r="AD15" s="129"/>
    </row>
    <row r="16" spans="1:32" x14ac:dyDescent="0.25">
      <c r="A16" s="22"/>
      <c r="B16" s="154"/>
      <c r="C16" s="1"/>
      <c r="D16" s="154"/>
      <c r="E16" s="161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54"/>
      <c r="X16" s="1"/>
      <c r="Y16" s="129"/>
      <c r="Z16" s="129"/>
      <c r="AA16" s="129"/>
      <c r="AB16" s="129"/>
      <c r="AC16" s="129"/>
      <c r="AD16" s="129"/>
    </row>
    <row r="17" spans="1:30" x14ac:dyDescent="0.25">
      <c r="A17" s="22"/>
      <c r="B17" s="154"/>
      <c r="C17" s="1"/>
      <c r="D17" s="154"/>
      <c r="E17" s="161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54"/>
      <c r="X17" s="1"/>
      <c r="Y17" s="129"/>
      <c r="Z17" s="129"/>
      <c r="AA17" s="129"/>
      <c r="AB17" s="129"/>
      <c r="AC17" s="129"/>
      <c r="AD17" s="129"/>
    </row>
    <row r="18" spans="1:30" x14ac:dyDescent="0.25">
      <c r="A18" s="22"/>
      <c r="B18" s="154"/>
      <c r="C18" s="1"/>
      <c r="D18" s="154"/>
      <c r="E18" s="161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54"/>
      <c r="X18" s="1"/>
      <c r="Y18" s="129"/>
      <c r="Z18" s="129"/>
      <c r="AA18" s="129"/>
      <c r="AB18" s="129"/>
      <c r="AC18" s="129"/>
      <c r="AD18" s="129"/>
    </row>
    <row r="19" spans="1:30" x14ac:dyDescent="0.25">
      <c r="A19" s="22"/>
      <c r="B19" s="154"/>
      <c r="C19" s="1"/>
      <c r="D19" s="154"/>
      <c r="E19" s="161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54"/>
      <c r="X19" s="1"/>
      <c r="Y19" s="129"/>
      <c r="Z19" s="129"/>
      <c r="AA19" s="129"/>
      <c r="AB19" s="129"/>
      <c r="AC19" s="129"/>
      <c r="AD19" s="129"/>
    </row>
    <row r="20" spans="1:30" x14ac:dyDescent="0.25">
      <c r="A20" s="22"/>
      <c r="B20" s="154"/>
      <c r="C20" s="1"/>
      <c r="D20" s="154"/>
      <c r="E20" s="161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54"/>
      <c r="X20" s="1"/>
      <c r="Y20" s="129"/>
      <c r="Z20" s="129"/>
      <c r="AA20" s="129"/>
      <c r="AB20" s="129"/>
      <c r="AC20" s="129"/>
      <c r="AD20" s="129"/>
    </row>
    <row r="21" spans="1:30" x14ac:dyDescent="0.25">
      <c r="A21" s="22"/>
      <c r="B21" s="154"/>
      <c r="C21" s="1"/>
      <c r="D21" s="154"/>
      <c r="E21" s="161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54"/>
      <c r="X21" s="1"/>
      <c r="Y21" s="129"/>
      <c r="Z21" s="129"/>
      <c r="AA21" s="129"/>
      <c r="AB21" s="129"/>
      <c r="AC21" s="129"/>
      <c r="AD21" s="129"/>
    </row>
    <row r="22" spans="1:30" x14ac:dyDescent="0.25">
      <c r="A22" s="22"/>
      <c r="B22" s="154"/>
      <c r="C22" s="1"/>
      <c r="D22" s="154"/>
      <c r="E22" s="161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54"/>
      <c r="X22" s="1"/>
      <c r="Y22" s="129"/>
      <c r="Z22" s="129"/>
      <c r="AA22" s="129"/>
      <c r="AB22" s="129"/>
      <c r="AC22" s="129"/>
      <c r="AD22" s="129"/>
    </row>
    <row r="23" spans="1:30" x14ac:dyDescent="0.25">
      <c r="A23" s="22"/>
      <c r="B23" s="154"/>
      <c r="C23" s="1"/>
      <c r="D23" s="154"/>
      <c r="E23" s="161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54"/>
      <c r="X23" s="1"/>
      <c r="Y23" s="129"/>
      <c r="Z23" s="129"/>
      <c r="AA23" s="129"/>
      <c r="AB23" s="129"/>
      <c r="AC23" s="129"/>
      <c r="AD23" s="129"/>
    </row>
    <row r="24" spans="1:30" x14ac:dyDescent="0.25">
      <c r="A24" s="22"/>
      <c r="B24" s="154"/>
      <c r="C24" s="1"/>
      <c r="D24" s="154"/>
      <c r="E24" s="161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54"/>
      <c r="X24" s="1"/>
      <c r="Y24" s="129"/>
      <c r="Z24" s="129"/>
      <c r="AA24" s="129"/>
      <c r="AB24" s="129"/>
      <c r="AC24" s="129"/>
      <c r="AD24" s="129"/>
    </row>
    <row r="25" spans="1:30" x14ac:dyDescent="0.25">
      <c r="A25" s="22"/>
      <c r="B25" s="154"/>
      <c r="C25" s="1"/>
      <c r="D25" s="154"/>
      <c r="E25" s="161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54"/>
      <c r="X25" s="1"/>
      <c r="Y25" s="129"/>
      <c r="Z25" s="129"/>
      <c r="AA25" s="129"/>
      <c r="AB25" s="129"/>
      <c r="AC25" s="129"/>
      <c r="AD25" s="129"/>
    </row>
    <row r="26" spans="1:30" x14ac:dyDescent="0.25">
      <c r="A26" s="22"/>
      <c r="B26" s="154"/>
      <c r="C26" s="1"/>
      <c r="D26" s="154"/>
      <c r="E26" s="161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54"/>
      <c r="X26" s="1"/>
      <c r="Y26" s="129"/>
      <c r="Z26" s="129"/>
      <c r="AA26" s="129"/>
      <c r="AB26" s="129"/>
      <c r="AC26" s="129"/>
      <c r="AD26" s="129"/>
    </row>
    <row r="27" spans="1:30" x14ac:dyDescent="0.25">
      <c r="A27" s="22"/>
      <c r="B27" s="154"/>
      <c r="C27" s="1"/>
      <c r="D27" s="154"/>
      <c r="E27" s="161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54"/>
      <c r="X27" s="1"/>
      <c r="Y27" s="129"/>
      <c r="Z27" s="129"/>
      <c r="AA27" s="129"/>
      <c r="AB27" s="129"/>
      <c r="AC27" s="129"/>
      <c r="AD27" s="129"/>
    </row>
    <row r="28" spans="1:30" x14ac:dyDescent="0.25">
      <c r="A28" s="22"/>
      <c r="B28" s="154"/>
      <c r="C28" s="1"/>
      <c r="D28" s="154"/>
      <c r="E28" s="161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54"/>
      <c r="X28" s="1"/>
      <c r="Y28" s="129"/>
      <c r="Z28" s="129"/>
      <c r="AA28" s="129"/>
      <c r="AB28" s="129"/>
      <c r="AC28" s="129"/>
      <c r="AD28" s="129"/>
    </row>
    <row r="29" spans="1:30" x14ac:dyDescent="0.25">
      <c r="A29" s="22"/>
      <c r="B29" s="154"/>
      <c r="C29" s="1"/>
      <c r="D29" s="154"/>
      <c r="E29" s="161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54"/>
      <c r="X29" s="1"/>
      <c r="Y29" s="129"/>
      <c r="Z29" s="129"/>
      <c r="AA29" s="129"/>
      <c r="AB29" s="129"/>
      <c r="AC29" s="129"/>
      <c r="AD29" s="129"/>
    </row>
    <row r="30" spans="1:30" x14ac:dyDescent="0.25">
      <c r="A30" s="22"/>
      <c r="B30" s="154"/>
      <c r="C30" s="1"/>
      <c r="D30" s="154"/>
      <c r="E30" s="161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54"/>
      <c r="X30" s="1"/>
      <c r="Y30" s="129"/>
      <c r="Z30" s="129"/>
      <c r="AA30" s="129"/>
      <c r="AB30" s="129"/>
      <c r="AC30" s="129"/>
      <c r="AD30" s="129"/>
    </row>
    <row r="31" spans="1:30" x14ac:dyDescent="0.25">
      <c r="A31" s="22"/>
      <c r="B31" s="154"/>
      <c r="C31" s="1"/>
      <c r="D31" s="154"/>
      <c r="E31" s="161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54"/>
      <c r="X31" s="1"/>
      <c r="Y31" s="129"/>
      <c r="Z31" s="129"/>
      <c r="AA31" s="129"/>
      <c r="AB31" s="129"/>
      <c r="AC31" s="129"/>
      <c r="AD31" s="129"/>
    </row>
    <row r="32" spans="1:30" x14ac:dyDescent="0.25">
      <c r="A32" s="22"/>
      <c r="B32" s="154"/>
      <c r="C32" s="1"/>
      <c r="D32" s="154"/>
      <c r="E32" s="161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54"/>
      <c r="X32" s="1"/>
      <c r="Y32" s="129"/>
      <c r="Z32" s="129"/>
      <c r="AA32" s="129"/>
      <c r="AB32" s="129"/>
      <c r="AC32" s="129"/>
      <c r="AD32" s="129"/>
    </row>
    <row r="33" spans="1:30" x14ac:dyDescent="0.25">
      <c r="A33" s="22"/>
      <c r="B33" s="154"/>
      <c r="C33" s="1"/>
      <c r="D33" s="154"/>
      <c r="E33" s="161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54"/>
      <c r="X33" s="1"/>
      <c r="Y33" s="129"/>
      <c r="Z33" s="129"/>
      <c r="AA33" s="129"/>
      <c r="AB33" s="129"/>
      <c r="AC33" s="129"/>
      <c r="AD33" s="129"/>
    </row>
    <row r="34" spans="1:30" x14ac:dyDescent="0.25">
      <c r="A34" s="22"/>
      <c r="B34" s="154"/>
      <c r="C34" s="1"/>
      <c r="D34" s="154"/>
      <c r="E34" s="161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54"/>
      <c r="X34" s="1"/>
      <c r="Y34" s="129"/>
      <c r="Z34" s="129"/>
      <c r="AA34" s="129"/>
      <c r="AB34" s="129"/>
      <c r="AC34" s="129"/>
      <c r="AD34" s="129"/>
    </row>
    <row r="35" spans="1:30" x14ac:dyDescent="0.25">
      <c r="A35" s="22"/>
      <c r="B35" s="154"/>
      <c r="C35" s="1"/>
      <c r="D35" s="154"/>
      <c r="E35" s="161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54"/>
      <c r="X35" s="1"/>
      <c r="Y35" s="129"/>
      <c r="Z35" s="129"/>
      <c r="AA35" s="129"/>
      <c r="AB35" s="129"/>
      <c r="AC35" s="129"/>
      <c r="AD35" s="129"/>
    </row>
    <row r="36" spans="1:30" x14ac:dyDescent="0.25">
      <c r="A36" s="22"/>
      <c r="B36" s="154"/>
      <c r="C36" s="1"/>
      <c r="D36" s="154"/>
      <c r="E36" s="161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54"/>
      <c r="X36" s="1"/>
      <c r="Y36" s="129"/>
      <c r="Z36" s="129"/>
      <c r="AA36" s="129"/>
      <c r="AB36" s="129"/>
      <c r="AC36" s="129"/>
      <c r="AD36" s="129"/>
    </row>
    <row r="37" spans="1:30" x14ac:dyDescent="0.25">
      <c r="A37" s="22"/>
      <c r="B37" s="154"/>
      <c r="C37" s="1"/>
      <c r="D37" s="154"/>
      <c r="E37" s="161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54"/>
      <c r="X37" s="1"/>
      <c r="Y37" s="129"/>
      <c r="Z37" s="129"/>
      <c r="AA37" s="129"/>
      <c r="AB37" s="129"/>
      <c r="AC37" s="129"/>
      <c r="AD37" s="129"/>
    </row>
    <row r="38" spans="1:30" x14ac:dyDescent="0.25">
      <c r="A38" s="22"/>
      <c r="B38" s="154"/>
      <c r="C38" s="1"/>
      <c r="D38" s="154"/>
      <c r="E38" s="161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54"/>
      <c r="X38" s="1"/>
      <c r="Y38" s="129"/>
      <c r="Z38" s="129"/>
      <c r="AA38" s="129"/>
      <c r="AB38" s="129"/>
      <c r="AC38" s="129"/>
      <c r="AD38" s="129"/>
    </row>
    <row r="39" spans="1:30" x14ac:dyDescent="0.25">
      <c r="A39" s="22"/>
      <c r="B39" s="154"/>
      <c r="C39" s="1"/>
      <c r="D39" s="154"/>
      <c r="E39" s="161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54"/>
      <c r="X39" s="1"/>
      <c r="Y39" s="129"/>
      <c r="Z39" s="129"/>
      <c r="AA39" s="129"/>
      <c r="AB39" s="129"/>
      <c r="AC39" s="129"/>
      <c r="AD39" s="129"/>
    </row>
    <row r="40" spans="1:30" x14ac:dyDescent="0.25">
      <c r="A40" s="22"/>
      <c r="B40" s="154"/>
      <c r="C40" s="1"/>
      <c r="D40" s="154"/>
      <c r="E40" s="161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54"/>
      <c r="X40" s="1"/>
      <c r="Y40" s="129"/>
      <c r="Z40" s="129"/>
      <c r="AA40" s="129"/>
      <c r="AB40" s="129"/>
      <c r="AC40" s="129"/>
      <c r="AD40" s="129"/>
    </row>
    <row r="41" spans="1:30" x14ac:dyDescent="0.25">
      <c r="A41" s="22"/>
      <c r="B41" s="154"/>
      <c r="C41" s="1"/>
      <c r="D41" s="154"/>
      <c r="E41" s="161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54"/>
      <c r="X41" s="1"/>
      <c r="Y41" s="129"/>
      <c r="Z41" s="129"/>
      <c r="AA41" s="129"/>
      <c r="AB41" s="129"/>
      <c r="AC41" s="129"/>
      <c r="AD41" s="129"/>
    </row>
    <row r="42" spans="1:30" x14ac:dyDescent="0.25">
      <c r="A42" s="22"/>
      <c r="B42" s="154"/>
      <c r="C42" s="1"/>
      <c r="D42" s="154"/>
      <c r="E42" s="161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54"/>
      <c r="X42" s="1"/>
      <c r="Y42" s="129"/>
      <c r="Z42" s="129"/>
      <c r="AA42" s="129"/>
      <c r="AB42" s="129"/>
      <c r="AC42" s="129"/>
      <c r="AD42" s="129"/>
    </row>
    <row r="43" spans="1:30" x14ac:dyDescent="0.25">
      <c r="A43" s="22"/>
      <c r="B43" s="154"/>
      <c r="C43" s="1"/>
      <c r="D43" s="154"/>
      <c r="E43" s="161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54"/>
      <c r="X43" s="1"/>
      <c r="Y43" s="129"/>
      <c r="Z43" s="129"/>
      <c r="AA43" s="129"/>
      <c r="AB43" s="129"/>
      <c r="AC43" s="129"/>
      <c r="AD43" s="129"/>
    </row>
    <row r="44" spans="1:30" x14ac:dyDescent="0.25">
      <c r="A44" s="22"/>
      <c r="B44" s="154"/>
      <c r="C44" s="1"/>
      <c r="D44" s="154"/>
      <c r="E44" s="161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54"/>
      <c r="X44" s="1"/>
      <c r="Y44" s="129"/>
      <c r="Z44" s="129"/>
      <c r="AA44" s="129"/>
      <c r="AB44" s="129"/>
      <c r="AC44" s="129"/>
      <c r="AD44" s="129"/>
    </row>
    <row r="45" spans="1:30" x14ac:dyDescent="0.25">
      <c r="A45" s="22"/>
      <c r="B45" s="154"/>
      <c r="C45" s="1"/>
      <c r="D45" s="154"/>
      <c r="E45" s="161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54"/>
      <c r="X45" s="1"/>
      <c r="Y45" s="129"/>
      <c r="Z45" s="129"/>
      <c r="AA45" s="129"/>
      <c r="AB45" s="129"/>
      <c r="AC45" s="129"/>
      <c r="AD45" s="129"/>
    </row>
    <row r="46" spans="1:30" x14ac:dyDescent="0.25">
      <c r="A46" s="22"/>
      <c r="B46" s="154"/>
      <c r="C46" s="1"/>
      <c r="D46" s="154"/>
      <c r="E46" s="161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54"/>
      <c r="X46" s="1"/>
      <c r="Y46" s="129"/>
      <c r="Z46" s="129"/>
      <c r="AA46" s="129"/>
      <c r="AB46" s="129"/>
      <c r="AC46" s="129"/>
      <c r="AD46" s="129"/>
    </row>
    <row r="47" spans="1:30" x14ac:dyDescent="0.25">
      <c r="A47" s="22"/>
      <c r="B47" s="154"/>
      <c r="C47" s="1"/>
      <c r="D47" s="154"/>
      <c r="E47" s="161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54"/>
      <c r="X47" s="1"/>
      <c r="Y47" s="129"/>
      <c r="Z47" s="129"/>
      <c r="AA47" s="129"/>
      <c r="AB47" s="129"/>
      <c r="AC47" s="129"/>
      <c r="AD47" s="129"/>
    </row>
    <row r="48" spans="1:30" x14ac:dyDescent="0.25">
      <c r="A48" s="22"/>
      <c r="B48" s="154"/>
      <c r="C48" s="1"/>
      <c r="D48" s="154"/>
      <c r="E48" s="161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54"/>
      <c r="X48" s="1"/>
      <c r="Y48" s="129"/>
      <c r="Z48" s="129"/>
      <c r="AA48" s="129"/>
      <c r="AB48" s="129"/>
      <c r="AC48" s="129"/>
      <c r="AD48" s="129"/>
    </row>
    <row r="49" spans="1:30" x14ac:dyDescent="0.25">
      <c r="A49" s="22"/>
      <c r="B49" s="154"/>
      <c r="C49" s="1"/>
      <c r="D49" s="154"/>
      <c r="E49" s="161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54"/>
      <c r="X49" s="1"/>
      <c r="Y49" s="129"/>
      <c r="Z49" s="129"/>
      <c r="AA49" s="129"/>
      <c r="AB49" s="129"/>
      <c r="AC49" s="129"/>
      <c r="AD49" s="129"/>
    </row>
    <row r="50" spans="1:30" x14ac:dyDescent="0.25">
      <c r="A50" s="22"/>
      <c r="B50" s="154"/>
      <c r="C50" s="1"/>
      <c r="D50" s="154"/>
      <c r="E50" s="161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54"/>
      <c r="X50" s="1"/>
      <c r="Y50" s="129"/>
      <c r="Z50" s="129"/>
      <c r="AA50" s="129"/>
      <c r="AB50" s="129"/>
      <c r="AC50" s="129"/>
      <c r="AD50" s="129"/>
    </row>
    <row r="51" spans="1:30" x14ac:dyDescent="0.25">
      <c r="A51" s="22"/>
      <c r="B51" s="154"/>
      <c r="C51" s="1"/>
      <c r="D51" s="154"/>
      <c r="E51" s="161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54"/>
      <c r="X51" s="1"/>
      <c r="Y51" s="129"/>
      <c r="Z51" s="129"/>
      <c r="AA51" s="129"/>
      <c r="AB51" s="129"/>
      <c r="AC51" s="129"/>
      <c r="AD51" s="129"/>
    </row>
    <row r="52" spans="1:30" x14ac:dyDescent="0.25">
      <c r="A52" s="22"/>
      <c r="B52" s="154"/>
      <c r="C52" s="1"/>
      <c r="D52" s="154"/>
      <c r="E52" s="161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54"/>
      <c r="X52" s="1"/>
      <c r="Y52" s="129"/>
      <c r="Z52" s="129"/>
      <c r="AA52" s="129"/>
      <c r="AB52" s="129"/>
      <c r="AC52" s="129"/>
      <c r="AD52" s="129"/>
    </row>
    <row r="53" spans="1:30" x14ac:dyDescent="0.25">
      <c r="A53" s="22"/>
      <c r="B53" s="154"/>
      <c r="C53" s="1"/>
      <c r="D53" s="154"/>
      <c r="E53" s="161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54"/>
      <c r="X53" s="1"/>
      <c r="Y53" s="129"/>
      <c r="Z53" s="129"/>
      <c r="AA53" s="129"/>
      <c r="AB53" s="129"/>
      <c r="AC53" s="129"/>
      <c r="AD53" s="129"/>
    </row>
    <row r="54" spans="1:30" x14ac:dyDescent="0.25">
      <c r="A54" s="22"/>
      <c r="B54" s="154"/>
      <c r="C54" s="1"/>
      <c r="D54" s="154"/>
      <c r="E54" s="161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54"/>
      <c r="X54" s="1"/>
      <c r="Y54" s="129"/>
      <c r="Z54" s="129"/>
      <c r="AA54" s="129"/>
      <c r="AB54" s="129"/>
      <c r="AC54" s="129"/>
      <c r="AD54" s="129"/>
    </row>
    <row r="55" spans="1:30" x14ac:dyDescent="0.25">
      <c r="A55" s="22"/>
      <c r="B55" s="154"/>
      <c r="C55" s="1"/>
      <c r="D55" s="154"/>
      <c r="E55" s="161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54"/>
      <c r="X55" s="1"/>
      <c r="Y55" s="129"/>
      <c r="Z55" s="129"/>
      <c r="AA55" s="129"/>
      <c r="AB55" s="129"/>
      <c r="AC55" s="129"/>
      <c r="AD55" s="129"/>
    </row>
    <row r="56" spans="1:30" x14ac:dyDescent="0.25">
      <c r="A56" s="22"/>
      <c r="B56" s="154"/>
      <c r="C56" s="1"/>
      <c r="D56" s="154"/>
      <c r="E56" s="161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54"/>
      <c r="X56" s="1"/>
      <c r="Y56" s="129"/>
      <c r="Z56" s="129"/>
      <c r="AA56" s="129"/>
      <c r="AB56" s="129"/>
      <c r="AC56" s="129"/>
      <c r="AD56" s="129"/>
    </row>
    <row r="57" spans="1:30" x14ac:dyDescent="0.25">
      <c r="A57" s="22"/>
      <c r="B57" s="154"/>
      <c r="C57" s="1"/>
      <c r="D57" s="154"/>
      <c r="E57" s="161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54"/>
      <c r="X57" s="1"/>
      <c r="Y57" s="129"/>
      <c r="Z57" s="129"/>
      <c r="AA57" s="129"/>
      <c r="AB57" s="129"/>
      <c r="AC57" s="129"/>
      <c r="AD57" s="129"/>
    </row>
    <row r="58" spans="1:30" x14ac:dyDescent="0.25">
      <c r="A58" s="22"/>
      <c r="B58" s="154"/>
      <c r="C58" s="1"/>
      <c r="D58" s="154"/>
      <c r="E58" s="161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54"/>
      <c r="X58" s="1"/>
      <c r="Y58" s="129"/>
      <c r="Z58" s="129"/>
      <c r="AA58" s="129"/>
      <c r="AB58" s="129"/>
      <c r="AC58" s="129"/>
      <c r="AD58" s="129"/>
    </row>
    <row r="59" spans="1:30" x14ac:dyDescent="0.25">
      <c r="A59" s="22"/>
      <c r="B59" s="154"/>
      <c r="C59" s="1"/>
      <c r="D59" s="154"/>
      <c r="E59" s="161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54"/>
      <c r="X59" s="1"/>
      <c r="Y59" s="129"/>
      <c r="Z59" s="129"/>
      <c r="AA59" s="129"/>
      <c r="AB59" s="129"/>
      <c r="AC59" s="129"/>
      <c r="AD59" s="129"/>
    </row>
    <row r="60" spans="1:30" x14ac:dyDescent="0.25">
      <c r="A60" s="22"/>
      <c r="B60" s="154"/>
      <c r="C60" s="1"/>
      <c r="D60" s="154"/>
      <c r="E60" s="161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54"/>
      <c r="X60" s="1"/>
      <c r="Y60" s="129"/>
      <c r="Z60" s="129"/>
      <c r="AA60" s="129"/>
      <c r="AB60" s="129"/>
      <c r="AC60" s="129"/>
      <c r="AD60" s="129"/>
    </row>
    <row r="61" spans="1:30" x14ac:dyDescent="0.25">
      <c r="A61" s="22"/>
      <c r="B61" s="154"/>
      <c r="C61" s="1"/>
      <c r="D61" s="154"/>
      <c r="E61" s="161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54"/>
      <c r="X61" s="1"/>
      <c r="Y61" s="129"/>
      <c r="Z61" s="129"/>
      <c r="AA61" s="129"/>
      <c r="AB61" s="129"/>
      <c r="AC61" s="129"/>
      <c r="AD61" s="129"/>
    </row>
    <row r="62" spans="1:30" x14ac:dyDescent="0.25">
      <c r="A62" s="22"/>
      <c r="B62" s="154"/>
      <c r="C62" s="1"/>
      <c r="D62" s="154"/>
      <c r="E62" s="161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54"/>
      <c r="X62" s="1"/>
      <c r="Y62" s="129"/>
      <c r="Z62" s="129"/>
      <c r="AA62" s="129"/>
      <c r="AB62" s="129"/>
      <c r="AC62" s="129"/>
      <c r="AD62" s="129"/>
    </row>
    <row r="63" spans="1:30" x14ac:dyDescent="0.25">
      <c r="A63" s="22"/>
      <c r="B63" s="154"/>
      <c r="C63" s="1"/>
      <c r="D63" s="154"/>
      <c r="E63" s="161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54"/>
      <c r="X63" s="1"/>
      <c r="Y63" s="129"/>
      <c r="Z63" s="129"/>
      <c r="AA63" s="129"/>
      <c r="AB63" s="129"/>
      <c r="AC63" s="129"/>
      <c r="AD63" s="129"/>
    </row>
    <row r="64" spans="1:30" x14ac:dyDescent="0.25">
      <c r="A64" s="22"/>
      <c r="B64" s="154"/>
      <c r="C64" s="1"/>
      <c r="D64" s="154"/>
      <c r="E64" s="161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54"/>
      <c r="X64" s="1"/>
      <c r="Y64" s="129"/>
      <c r="Z64" s="129"/>
      <c r="AA64" s="129"/>
      <c r="AB64" s="129"/>
      <c r="AC64" s="129"/>
      <c r="AD64" s="129"/>
    </row>
    <row r="65" spans="1:30" x14ac:dyDescent="0.25">
      <c r="A65" s="22"/>
      <c r="B65" s="154"/>
      <c r="C65" s="1"/>
      <c r="D65" s="154"/>
      <c r="E65" s="161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54"/>
      <c r="X65" s="1"/>
      <c r="Y65" s="129"/>
      <c r="Z65" s="129"/>
      <c r="AA65" s="129"/>
      <c r="AB65" s="129"/>
      <c r="AC65" s="129"/>
      <c r="AD65" s="129"/>
    </row>
    <row r="66" spans="1:30" x14ac:dyDescent="0.25">
      <c r="A66" s="22"/>
      <c r="B66" s="154"/>
      <c r="C66" s="1"/>
      <c r="D66" s="154"/>
      <c r="E66" s="161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54"/>
      <c r="X66" s="1"/>
      <c r="Y66" s="129"/>
      <c r="Z66" s="129"/>
      <c r="AA66" s="129"/>
      <c r="AB66" s="129"/>
      <c r="AC66" s="129"/>
      <c r="AD66" s="129"/>
    </row>
    <row r="67" spans="1:30" x14ac:dyDescent="0.25">
      <c r="A67" s="22"/>
      <c r="B67" s="154"/>
      <c r="C67" s="1"/>
      <c r="D67" s="154"/>
      <c r="E67" s="161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54"/>
      <c r="X67" s="1"/>
      <c r="Y67" s="129"/>
      <c r="Z67" s="129"/>
      <c r="AA67" s="129"/>
      <c r="AB67" s="129"/>
      <c r="AC67" s="129"/>
      <c r="AD67" s="129"/>
    </row>
    <row r="68" spans="1:30" x14ac:dyDescent="0.25">
      <c r="A68" s="22"/>
      <c r="B68" s="154"/>
      <c r="C68" s="1"/>
      <c r="D68" s="154"/>
      <c r="E68" s="161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54"/>
      <c r="X68" s="1"/>
      <c r="Y68" s="129"/>
      <c r="Z68" s="129"/>
      <c r="AA68" s="129"/>
      <c r="AB68" s="129"/>
      <c r="AC68" s="129"/>
      <c r="AD68" s="129"/>
    </row>
    <row r="69" spans="1:30" x14ac:dyDescent="0.25">
      <c r="A69" s="22"/>
      <c r="B69" s="154"/>
      <c r="C69" s="1"/>
      <c r="D69" s="154"/>
      <c r="E69" s="161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54"/>
      <c r="X69" s="1"/>
      <c r="Y69" s="129"/>
      <c r="Z69" s="129"/>
      <c r="AA69" s="129"/>
      <c r="AB69" s="129"/>
      <c r="AC69" s="129"/>
      <c r="AD69" s="129"/>
    </row>
    <row r="70" spans="1:30" x14ac:dyDescent="0.25">
      <c r="A70" s="22"/>
      <c r="B70" s="154"/>
      <c r="C70" s="1"/>
      <c r="D70" s="154"/>
      <c r="E70" s="161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54"/>
      <c r="X70" s="1"/>
      <c r="Y70" s="129"/>
      <c r="Z70" s="129"/>
      <c r="AA70" s="129"/>
      <c r="AB70" s="129"/>
      <c r="AC70" s="129"/>
      <c r="AD70" s="129"/>
    </row>
    <row r="71" spans="1:30" x14ac:dyDescent="0.25">
      <c r="A71" s="22"/>
      <c r="B71" s="154"/>
      <c r="C71" s="1"/>
      <c r="D71" s="154"/>
      <c r="E71" s="161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54"/>
      <c r="X71" s="1"/>
      <c r="Y71" s="129"/>
      <c r="Z71" s="129"/>
      <c r="AA71" s="129"/>
      <c r="AB71" s="129"/>
      <c r="AC71" s="129"/>
      <c r="AD71" s="129"/>
    </row>
    <row r="72" spans="1:30" x14ac:dyDescent="0.25">
      <c r="A72" s="22"/>
      <c r="B72" s="154"/>
      <c r="C72" s="1"/>
      <c r="D72" s="154"/>
      <c r="E72" s="161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54"/>
      <c r="X72" s="1"/>
      <c r="Y72" s="129"/>
      <c r="Z72" s="129"/>
      <c r="AA72" s="129"/>
      <c r="AB72" s="129"/>
      <c r="AC72" s="129"/>
      <c r="AD72" s="129"/>
    </row>
    <row r="73" spans="1:30" x14ac:dyDescent="0.25">
      <c r="A73" s="22"/>
      <c r="B73" s="154"/>
      <c r="C73" s="1"/>
      <c r="D73" s="154"/>
      <c r="E73" s="161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54"/>
      <c r="X73" s="1"/>
      <c r="Y73" s="129"/>
      <c r="Z73" s="129"/>
      <c r="AA73" s="129"/>
      <c r="AB73" s="129"/>
      <c r="AC73" s="129"/>
      <c r="AD73" s="129"/>
    </row>
    <row r="74" spans="1:30" x14ac:dyDescent="0.25">
      <c r="A74" s="22"/>
      <c r="B74" s="154"/>
      <c r="C74" s="1"/>
      <c r="D74" s="154"/>
      <c r="E74" s="161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54"/>
      <c r="X74" s="1"/>
      <c r="Y74" s="129"/>
      <c r="Z74" s="129"/>
      <c r="AA74" s="129"/>
      <c r="AB74" s="129"/>
      <c r="AC74" s="129"/>
      <c r="AD74" s="129"/>
    </row>
    <row r="75" spans="1:30" x14ac:dyDescent="0.25">
      <c r="A75" s="22"/>
      <c r="B75" s="154"/>
      <c r="C75" s="1"/>
      <c r="D75" s="154"/>
      <c r="E75" s="161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54"/>
      <c r="X75" s="1"/>
      <c r="Y75" s="129"/>
      <c r="Z75" s="129"/>
      <c r="AA75" s="129"/>
      <c r="AB75" s="129"/>
      <c r="AC75" s="129"/>
      <c r="AD75" s="129"/>
    </row>
    <row r="76" spans="1:30" x14ac:dyDescent="0.25">
      <c r="A76" s="22"/>
      <c r="B76" s="154"/>
      <c r="C76" s="1"/>
      <c r="D76" s="154"/>
      <c r="E76" s="161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54"/>
      <c r="X76" s="1"/>
      <c r="Y76" s="129"/>
      <c r="Z76" s="129"/>
      <c r="AA76" s="129"/>
      <c r="AB76" s="129"/>
      <c r="AC76" s="129"/>
      <c r="AD76" s="129"/>
    </row>
    <row r="77" spans="1:30" x14ac:dyDescent="0.25">
      <c r="A77" s="22"/>
      <c r="B77" s="154"/>
      <c r="C77" s="1"/>
      <c r="D77" s="154"/>
      <c r="E77" s="161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54"/>
      <c r="X77" s="1"/>
      <c r="Y77" s="129"/>
      <c r="Z77" s="129"/>
      <c r="AA77" s="129"/>
      <c r="AB77" s="129"/>
      <c r="AC77" s="129"/>
      <c r="AD77" s="129"/>
    </row>
    <row r="78" spans="1:30" x14ac:dyDescent="0.25">
      <c r="A78" s="22"/>
      <c r="B78" s="154"/>
      <c r="C78" s="1"/>
      <c r="D78" s="154"/>
      <c r="E78" s="161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54"/>
      <c r="X78" s="1"/>
      <c r="Y78" s="129"/>
      <c r="Z78" s="129"/>
      <c r="AA78" s="129"/>
      <c r="AB78" s="129"/>
      <c r="AC78" s="129"/>
      <c r="AD78" s="129"/>
    </row>
    <row r="79" spans="1:30" x14ac:dyDescent="0.25">
      <c r="A79" s="22"/>
      <c r="B79" s="154"/>
      <c r="C79" s="1"/>
      <c r="D79" s="154"/>
      <c r="E79" s="161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54"/>
      <c r="X79" s="1"/>
      <c r="Y79" s="129"/>
      <c r="Z79" s="129"/>
      <c r="AA79" s="129"/>
      <c r="AB79" s="129"/>
      <c r="AC79" s="129"/>
      <c r="AD79" s="129"/>
    </row>
    <row r="80" spans="1:30" x14ac:dyDescent="0.25">
      <c r="A80" s="22"/>
      <c r="B80" s="154"/>
      <c r="C80" s="1"/>
      <c r="D80" s="154"/>
      <c r="E80" s="161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54"/>
      <c r="X80" s="1"/>
      <c r="Y80" s="129"/>
      <c r="Z80" s="129"/>
      <c r="AA80" s="129"/>
      <c r="AB80" s="129"/>
      <c r="AC80" s="129"/>
      <c r="AD80" s="129"/>
    </row>
    <row r="81" spans="1:30" x14ac:dyDescent="0.25">
      <c r="A81" s="22"/>
      <c r="B81" s="154"/>
      <c r="C81" s="1"/>
      <c r="D81" s="154"/>
      <c r="E81" s="161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54"/>
      <c r="X81" s="1"/>
      <c r="Y81" s="129"/>
      <c r="Z81" s="129"/>
      <c r="AA81" s="129"/>
      <c r="AB81" s="129"/>
      <c r="AC81" s="129"/>
      <c r="AD81" s="129"/>
    </row>
    <row r="82" spans="1:30" x14ac:dyDescent="0.25">
      <c r="A82" s="22"/>
      <c r="B82" s="154"/>
      <c r="C82" s="1"/>
      <c r="D82" s="154"/>
      <c r="E82" s="161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54"/>
      <c r="X82" s="1"/>
      <c r="Y82" s="129"/>
      <c r="Z82" s="129"/>
      <c r="AA82" s="129"/>
      <c r="AB82" s="129"/>
      <c r="AC82" s="129"/>
      <c r="AD82" s="129"/>
    </row>
    <row r="83" spans="1:30" x14ac:dyDescent="0.25">
      <c r="A83" s="22"/>
      <c r="B83" s="154"/>
      <c r="C83" s="1"/>
      <c r="D83" s="154"/>
      <c r="E83" s="161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54"/>
      <c r="X83" s="1"/>
      <c r="Y83" s="129"/>
      <c r="Z83" s="129"/>
      <c r="AA83" s="129"/>
      <c r="AB83" s="129"/>
      <c r="AC83" s="129"/>
      <c r="AD83" s="129"/>
    </row>
    <row r="84" spans="1:30" x14ac:dyDescent="0.25">
      <c r="A84" s="22"/>
      <c r="B84" s="154"/>
      <c r="C84" s="1"/>
      <c r="D84" s="154"/>
      <c r="E84" s="161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54"/>
      <c r="X84" s="1"/>
      <c r="Y84" s="129"/>
      <c r="Z84" s="129"/>
      <c r="AA84" s="129"/>
      <c r="AB84" s="129"/>
      <c r="AC84" s="129"/>
      <c r="AD84" s="129"/>
    </row>
    <row r="85" spans="1:30" x14ac:dyDescent="0.25">
      <c r="A85" s="22"/>
      <c r="B85" s="154"/>
      <c r="C85" s="1"/>
      <c r="D85" s="154"/>
      <c r="E85" s="161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54"/>
      <c r="X85" s="1"/>
      <c r="Y85" s="129"/>
      <c r="Z85" s="129"/>
      <c r="AA85" s="129"/>
      <c r="AB85" s="129"/>
      <c r="AC85" s="129"/>
      <c r="AD85" s="129"/>
    </row>
    <row r="86" spans="1:30" x14ac:dyDescent="0.25">
      <c r="A86" s="22"/>
      <c r="B86" s="154"/>
      <c r="C86" s="1"/>
      <c r="D86" s="154"/>
      <c r="E86" s="161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54"/>
      <c r="X86" s="1"/>
      <c r="Y86" s="129"/>
      <c r="Z86" s="129"/>
      <c r="AA86" s="129"/>
      <c r="AB86" s="129"/>
      <c r="AC86" s="129"/>
      <c r="AD86" s="129"/>
    </row>
    <row r="87" spans="1:30" x14ac:dyDescent="0.25">
      <c r="A87" s="22"/>
      <c r="B87" s="154"/>
      <c r="C87" s="1"/>
      <c r="D87" s="154"/>
      <c r="E87" s="161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54"/>
      <c r="X87" s="1"/>
      <c r="Y87" s="129"/>
      <c r="Z87" s="129"/>
      <c r="AA87" s="129"/>
      <c r="AB87" s="129"/>
      <c r="AC87" s="129"/>
      <c r="AD87" s="129"/>
    </row>
    <row r="88" spans="1:30" x14ac:dyDescent="0.25">
      <c r="A88" s="22"/>
      <c r="B88" s="154"/>
      <c r="C88" s="1"/>
      <c r="D88" s="154"/>
      <c r="E88" s="161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54"/>
      <c r="X88" s="1"/>
      <c r="Y88" s="129"/>
      <c r="Z88" s="129"/>
      <c r="AA88" s="129"/>
      <c r="AB88" s="129"/>
      <c r="AC88" s="129"/>
      <c r="AD88" s="129"/>
    </row>
    <row r="89" spans="1:30" x14ac:dyDescent="0.25">
      <c r="A89" s="22"/>
      <c r="B89" s="154"/>
      <c r="C89" s="1"/>
      <c r="D89" s="154"/>
      <c r="E89" s="161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54"/>
      <c r="X89" s="1"/>
      <c r="Y89" s="129"/>
      <c r="Z89" s="129"/>
      <c r="AA89" s="129"/>
      <c r="AB89" s="129"/>
      <c r="AC89" s="129"/>
      <c r="AD89" s="129"/>
    </row>
    <row r="90" spans="1:30" x14ac:dyDescent="0.25">
      <c r="A90" s="22"/>
      <c r="B90" s="154"/>
      <c r="C90" s="1"/>
      <c r="D90" s="154"/>
      <c r="E90" s="161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54"/>
      <c r="X90" s="1"/>
      <c r="Y90" s="129"/>
      <c r="Z90" s="129"/>
      <c r="AA90" s="129"/>
      <c r="AB90" s="129"/>
      <c r="AC90" s="129"/>
      <c r="AD90" s="129"/>
    </row>
    <row r="91" spans="1:30" x14ac:dyDescent="0.25">
      <c r="A91" s="22"/>
      <c r="B91" s="154"/>
      <c r="C91" s="1"/>
      <c r="D91" s="154"/>
      <c r="E91" s="161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154"/>
      <c r="X91" s="1"/>
      <c r="Y91" s="129"/>
      <c r="Z91" s="129"/>
      <c r="AA91" s="129"/>
      <c r="AB91" s="129"/>
      <c r="AC91" s="129"/>
      <c r="AD91" s="129"/>
    </row>
    <row r="92" spans="1:30" x14ac:dyDescent="0.25">
      <c r="A92" s="22"/>
      <c r="B92" s="154"/>
      <c r="C92" s="1"/>
      <c r="D92" s="154"/>
      <c r="E92" s="161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154"/>
      <c r="X92" s="1"/>
      <c r="Y92" s="129"/>
      <c r="Z92" s="129"/>
      <c r="AA92" s="129"/>
      <c r="AB92" s="129"/>
      <c r="AC92" s="129"/>
      <c r="AD92" s="129"/>
    </row>
    <row r="93" spans="1:30" x14ac:dyDescent="0.25">
      <c r="A93" s="22"/>
      <c r="B93" s="154"/>
      <c r="C93" s="1"/>
      <c r="D93" s="154"/>
      <c r="E93" s="161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154"/>
      <c r="X93" s="1"/>
      <c r="Y93" s="129"/>
      <c r="Z93" s="129"/>
      <c r="AA93" s="129"/>
      <c r="AB93" s="129"/>
      <c r="AC93" s="129"/>
      <c r="AD93" s="129"/>
    </row>
    <row r="94" spans="1:30" x14ac:dyDescent="0.25">
      <c r="A94" s="22"/>
      <c r="B94" s="154"/>
      <c r="C94" s="1"/>
      <c r="D94" s="154"/>
      <c r="E94" s="161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154"/>
      <c r="X94" s="1"/>
      <c r="Y94" s="129"/>
      <c r="Z94" s="129"/>
      <c r="AA94" s="129"/>
      <c r="AB94" s="129"/>
      <c r="AC94" s="129"/>
      <c r="AD94" s="129"/>
    </row>
    <row r="95" spans="1:30" x14ac:dyDescent="0.25">
      <c r="A95" s="22"/>
      <c r="B95" s="154"/>
      <c r="C95" s="1"/>
      <c r="D95" s="154"/>
      <c r="E95" s="161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154"/>
      <c r="X95" s="1"/>
      <c r="Y95" s="129"/>
      <c r="Z95" s="129"/>
      <c r="AA95" s="129"/>
      <c r="AB95" s="129"/>
      <c r="AC95" s="129"/>
      <c r="AD95" s="129"/>
    </row>
    <row r="96" spans="1:30" x14ac:dyDescent="0.25">
      <c r="A96" s="22"/>
      <c r="B96" s="154"/>
      <c r="C96" s="1"/>
      <c r="D96" s="154"/>
      <c r="E96" s="161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154"/>
      <c r="X96" s="1"/>
      <c r="Y96" s="129"/>
      <c r="Z96" s="129"/>
      <c r="AA96" s="129"/>
      <c r="AB96" s="129"/>
      <c r="AC96" s="129"/>
      <c r="AD96" s="129"/>
    </row>
    <row r="97" spans="1:30" x14ac:dyDescent="0.25">
      <c r="A97" s="22"/>
      <c r="B97" s="154"/>
      <c r="C97" s="1"/>
      <c r="D97" s="154"/>
      <c r="E97" s="161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154"/>
      <c r="X97" s="1"/>
      <c r="Y97" s="129"/>
      <c r="Z97" s="129"/>
      <c r="AA97" s="129"/>
      <c r="AB97" s="129"/>
      <c r="AC97" s="129"/>
      <c r="AD97" s="129"/>
    </row>
    <row r="98" spans="1:30" x14ac:dyDescent="0.25">
      <c r="A98" s="22"/>
      <c r="B98" s="154"/>
      <c r="C98" s="1"/>
      <c r="D98" s="154"/>
      <c r="E98" s="161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154"/>
      <c r="X98" s="1"/>
      <c r="Y98" s="129"/>
      <c r="Z98" s="129"/>
      <c r="AA98" s="129"/>
      <c r="AB98" s="129"/>
      <c r="AC98" s="129"/>
      <c r="AD98" s="129"/>
    </row>
    <row r="99" spans="1:30" x14ac:dyDescent="0.25">
      <c r="A99" s="22"/>
      <c r="B99" s="154"/>
      <c r="C99" s="1"/>
      <c r="D99" s="154"/>
      <c r="E99" s="161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154"/>
      <c r="X99" s="1"/>
      <c r="Y99" s="129"/>
      <c r="Z99" s="129"/>
      <c r="AA99" s="129"/>
      <c r="AB99" s="129"/>
      <c r="AC99" s="129"/>
      <c r="AD99" s="129"/>
    </row>
    <row r="100" spans="1:30" x14ac:dyDescent="0.25">
      <c r="A100" s="22"/>
      <c r="B100" s="154"/>
      <c r="C100" s="1"/>
      <c r="D100" s="154"/>
      <c r="E100" s="161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54"/>
      <c r="X100" s="1"/>
      <c r="Y100" s="129"/>
      <c r="Z100" s="129"/>
      <c r="AA100" s="129"/>
      <c r="AB100" s="129"/>
      <c r="AC100" s="129"/>
      <c r="AD100" s="129"/>
    </row>
    <row r="101" spans="1:30" x14ac:dyDescent="0.25">
      <c r="A101" s="22"/>
      <c r="B101" s="154"/>
      <c r="C101" s="1"/>
      <c r="D101" s="154"/>
      <c r="E101" s="161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54"/>
      <c r="X101" s="1"/>
      <c r="Y101" s="129"/>
      <c r="Z101" s="129"/>
      <c r="AA101" s="129"/>
      <c r="AB101" s="129"/>
      <c r="AC101" s="129"/>
      <c r="AD101" s="129"/>
    </row>
    <row r="102" spans="1:30" x14ac:dyDescent="0.25">
      <c r="A102" s="22"/>
      <c r="B102" s="154"/>
      <c r="C102" s="1"/>
      <c r="D102" s="154"/>
      <c r="E102" s="161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54"/>
      <c r="X102" s="1"/>
      <c r="Y102" s="129"/>
      <c r="Z102" s="129"/>
      <c r="AA102" s="129"/>
      <c r="AB102" s="129"/>
      <c r="AC102" s="129"/>
      <c r="AD102" s="129"/>
    </row>
    <row r="103" spans="1:30" x14ac:dyDescent="0.25">
      <c r="A103" s="22"/>
      <c r="B103" s="154"/>
      <c r="C103" s="1"/>
      <c r="D103" s="154"/>
      <c r="E103" s="161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54"/>
      <c r="X103" s="1"/>
      <c r="Y103" s="129"/>
      <c r="Z103" s="129"/>
      <c r="AA103" s="129"/>
      <c r="AB103" s="129"/>
      <c r="AC103" s="129"/>
      <c r="AD103" s="129"/>
    </row>
    <row r="104" spans="1:30" x14ac:dyDescent="0.25">
      <c r="A104" s="22"/>
      <c r="B104" s="154"/>
      <c r="C104" s="1"/>
      <c r="D104" s="154"/>
      <c r="E104" s="161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54"/>
      <c r="X104" s="1"/>
      <c r="Y104" s="129"/>
      <c r="Z104" s="129"/>
      <c r="AA104" s="129"/>
      <c r="AB104" s="129"/>
      <c r="AC104" s="129"/>
      <c r="AD104" s="129"/>
    </row>
    <row r="105" spans="1:30" x14ac:dyDescent="0.25">
      <c r="A105" s="22"/>
      <c r="B105" s="154"/>
      <c r="C105" s="1"/>
      <c r="D105" s="154"/>
      <c r="E105" s="161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54"/>
      <c r="X105" s="1"/>
      <c r="Y105" s="129"/>
      <c r="Z105" s="129"/>
      <c r="AA105" s="129"/>
      <c r="AB105" s="129"/>
      <c r="AC105" s="129"/>
      <c r="AD105" s="129"/>
    </row>
    <row r="106" spans="1:30" x14ac:dyDescent="0.25">
      <c r="A106" s="22"/>
      <c r="B106" s="154"/>
      <c r="C106" s="1"/>
      <c r="D106" s="154"/>
      <c r="E106" s="161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54"/>
      <c r="X106" s="1"/>
      <c r="Y106" s="129"/>
      <c r="Z106" s="129"/>
      <c r="AA106" s="129"/>
      <c r="AB106" s="129"/>
      <c r="AC106" s="129"/>
      <c r="AD106" s="129"/>
    </row>
    <row r="107" spans="1:30" x14ac:dyDescent="0.25">
      <c r="A107" s="22"/>
      <c r="B107" s="154"/>
      <c r="C107" s="1"/>
      <c r="D107" s="154"/>
      <c r="E107" s="161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54"/>
      <c r="X107" s="1"/>
      <c r="Y107" s="129"/>
      <c r="Z107" s="129"/>
      <c r="AA107" s="129"/>
      <c r="AB107" s="129"/>
      <c r="AC107" s="129"/>
      <c r="AD107" s="129"/>
    </row>
    <row r="108" spans="1:30" x14ac:dyDescent="0.25">
      <c r="A108" s="22"/>
      <c r="B108" s="154"/>
      <c r="C108" s="1"/>
      <c r="D108" s="154"/>
      <c r="E108" s="161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54"/>
      <c r="X108" s="1"/>
      <c r="Y108" s="129"/>
      <c r="Z108" s="129"/>
      <c r="AA108" s="129"/>
      <c r="AB108" s="129"/>
      <c r="AC108" s="129"/>
      <c r="AD108" s="129"/>
    </row>
    <row r="109" spans="1:30" x14ac:dyDescent="0.25">
      <c r="A109" s="22"/>
      <c r="B109" s="154"/>
      <c r="C109" s="1"/>
      <c r="D109" s="154"/>
      <c r="E109" s="161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54"/>
      <c r="X109" s="1"/>
      <c r="Y109" s="129"/>
      <c r="Z109" s="129"/>
      <c r="AA109" s="129"/>
      <c r="AB109" s="129"/>
      <c r="AC109" s="129"/>
      <c r="AD109" s="129"/>
    </row>
    <row r="110" spans="1:30" x14ac:dyDescent="0.25">
      <c r="A110" s="22"/>
      <c r="B110" s="154"/>
      <c r="C110" s="1"/>
      <c r="D110" s="154"/>
      <c r="E110" s="161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54"/>
      <c r="X110" s="1"/>
      <c r="Y110" s="129"/>
      <c r="Z110" s="129"/>
      <c r="AA110" s="129"/>
      <c r="AB110" s="129"/>
      <c r="AC110" s="129"/>
      <c r="AD110" s="129"/>
    </row>
    <row r="111" spans="1:30" x14ac:dyDescent="0.25">
      <c r="A111" s="22"/>
      <c r="B111" s="154"/>
      <c r="C111" s="1"/>
      <c r="D111" s="154"/>
      <c r="E111" s="161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54"/>
      <c r="X111" s="1"/>
      <c r="Y111" s="129"/>
      <c r="Z111" s="129"/>
      <c r="AA111" s="129"/>
      <c r="AB111" s="129"/>
      <c r="AC111" s="129"/>
      <c r="AD111" s="129"/>
    </row>
    <row r="112" spans="1:30" x14ac:dyDescent="0.25">
      <c r="A112" s="22"/>
      <c r="B112" s="154"/>
      <c r="C112" s="1"/>
      <c r="D112" s="154"/>
      <c r="E112" s="161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54"/>
      <c r="X112" s="1"/>
      <c r="Y112" s="129"/>
      <c r="Z112" s="129"/>
      <c r="AA112" s="129"/>
      <c r="AB112" s="129"/>
      <c r="AC112" s="129"/>
      <c r="AD112" s="129"/>
    </row>
    <row r="113" spans="1:30" x14ac:dyDescent="0.25">
      <c r="A113" s="22"/>
      <c r="B113" s="154"/>
      <c r="C113" s="1"/>
      <c r="D113" s="154"/>
      <c r="E113" s="161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54"/>
      <c r="X113" s="1"/>
      <c r="Y113" s="129"/>
      <c r="Z113" s="129"/>
      <c r="AA113" s="129"/>
      <c r="AB113" s="129"/>
      <c r="AC113" s="129"/>
      <c r="AD113" s="129"/>
    </row>
    <row r="114" spans="1:30" x14ac:dyDescent="0.25">
      <c r="A114" s="22"/>
      <c r="B114" s="154"/>
      <c r="C114" s="1"/>
      <c r="D114" s="154"/>
      <c r="E114" s="161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54"/>
      <c r="X114" s="1"/>
      <c r="Y114" s="129"/>
      <c r="Z114" s="129"/>
      <c r="AA114" s="129"/>
      <c r="AB114" s="129"/>
      <c r="AC114" s="129"/>
      <c r="AD114" s="129"/>
    </row>
    <row r="115" spans="1:30" x14ac:dyDescent="0.25">
      <c r="A115" s="22"/>
      <c r="B115" s="154"/>
      <c r="C115" s="1"/>
      <c r="D115" s="154"/>
      <c r="E115" s="161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54"/>
      <c r="X115" s="1"/>
      <c r="Y115" s="129"/>
      <c r="Z115" s="129"/>
      <c r="AA115" s="129"/>
      <c r="AB115" s="129"/>
      <c r="AC115" s="129"/>
      <c r="AD115" s="129"/>
    </row>
    <row r="116" spans="1:30" x14ac:dyDescent="0.25">
      <c r="A116" s="22"/>
      <c r="B116" s="154"/>
      <c r="C116" s="1"/>
      <c r="D116" s="154"/>
      <c r="E116" s="161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54"/>
      <c r="X116" s="1"/>
      <c r="Y116" s="129"/>
      <c r="Z116" s="129"/>
      <c r="AA116" s="129"/>
      <c r="AB116" s="129"/>
      <c r="AC116" s="129"/>
      <c r="AD116" s="129"/>
    </row>
    <row r="117" spans="1:30" x14ac:dyDescent="0.25">
      <c r="A117" s="22"/>
      <c r="B117" s="154"/>
      <c r="C117" s="1"/>
      <c r="D117" s="154"/>
      <c r="E117" s="161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54"/>
      <c r="X117" s="1"/>
      <c r="Y117" s="129"/>
      <c r="Z117" s="129"/>
      <c r="AA117" s="129"/>
      <c r="AB117" s="129"/>
      <c r="AC117" s="129"/>
      <c r="AD117" s="129"/>
    </row>
    <row r="118" spans="1:30" x14ac:dyDescent="0.25">
      <c r="A118" s="22"/>
      <c r="B118" s="154"/>
      <c r="C118" s="1"/>
      <c r="D118" s="154"/>
      <c r="E118" s="161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54"/>
      <c r="X118" s="1"/>
      <c r="Y118" s="129"/>
      <c r="Z118" s="129"/>
      <c r="AA118" s="129"/>
      <c r="AB118" s="129"/>
      <c r="AC118" s="129"/>
      <c r="AD118" s="129"/>
    </row>
    <row r="119" spans="1:30" x14ac:dyDescent="0.25">
      <c r="A119" s="22"/>
      <c r="B119" s="154"/>
      <c r="C119" s="1"/>
      <c r="D119" s="154"/>
      <c r="E119" s="161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54"/>
      <c r="X119" s="1"/>
      <c r="Y119" s="129"/>
      <c r="Z119" s="129"/>
      <c r="AA119" s="129"/>
      <c r="AB119" s="129"/>
      <c r="AC119" s="129"/>
      <c r="AD119" s="129"/>
    </row>
    <row r="120" spans="1:30" x14ac:dyDescent="0.25">
      <c r="A120" s="22"/>
      <c r="B120" s="154"/>
      <c r="C120" s="1"/>
      <c r="D120" s="154"/>
      <c r="E120" s="161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54"/>
      <c r="X120" s="1"/>
      <c r="Y120" s="129"/>
      <c r="Z120" s="129"/>
      <c r="AA120" s="129"/>
      <c r="AB120" s="129"/>
      <c r="AC120" s="129"/>
      <c r="AD120" s="129"/>
    </row>
    <row r="121" spans="1:30" x14ac:dyDescent="0.25">
      <c r="A121" s="22"/>
      <c r="B121" s="154"/>
      <c r="C121" s="1"/>
      <c r="D121" s="154"/>
      <c r="E121" s="161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54"/>
      <c r="X121" s="1"/>
      <c r="Y121" s="129"/>
      <c r="Z121" s="129"/>
      <c r="AA121" s="129"/>
      <c r="AB121" s="129"/>
      <c r="AC121" s="129"/>
      <c r="AD121" s="129"/>
    </row>
    <row r="122" spans="1:30" x14ac:dyDescent="0.25">
      <c r="A122" s="22"/>
      <c r="B122" s="154"/>
      <c r="C122" s="1"/>
      <c r="D122" s="154"/>
      <c r="E122" s="161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54"/>
      <c r="X122" s="1"/>
      <c r="Y122" s="129"/>
      <c r="Z122" s="129"/>
      <c r="AA122" s="129"/>
      <c r="AB122" s="129"/>
      <c r="AC122" s="129"/>
      <c r="AD122" s="129"/>
    </row>
    <row r="123" spans="1:30" x14ac:dyDescent="0.25">
      <c r="A123" s="22"/>
      <c r="B123" s="154"/>
      <c r="C123" s="1"/>
      <c r="D123" s="154"/>
      <c r="E123" s="161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54"/>
      <c r="X123" s="1"/>
      <c r="Y123" s="129"/>
      <c r="Z123" s="129"/>
      <c r="AA123" s="129"/>
      <c r="AB123" s="129"/>
      <c r="AC123" s="129"/>
      <c r="AD123" s="129"/>
    </row>
    <row r="124" spans="1:30" x14ac:dyDescent="0.25">
      <c r="A124" s="22"/>
      <c r="B124" s="154"/>
      <c r="C124" s="1"/>
      <c r="D124" s="154"/>
      <c r="E124" s="161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54"/>
      <c r="X124" s="1"/>
      <c r="Y124" s="129"/>
      <c r="Z124" s="129"/>
      <c r="AA124" s="129"/>
      <c r="AB124" s="129"/>
      <c r="AC124" s="129"/>
      <c r="AD124" s="129"/>
    </row>
    <row r="125" spans="1:30" x14ac:dyDescent="0.25">
      <c r="A125" s="22"/>
      <c r="B125" s="154"/>
      <c r="C125" s="1"/>
      <c r="D125" s="154"/>
      <c r="E125" s="161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54"/>
      <c r="X125" s="1"/>
      <c r="Y125" s="129"/>
      <c r="Z125" s="129"/>
      <c r="AA125" s="129"/>
      <c r="AB125" s="129"/>
      <c r="AC125" s="129"/>
      <c r="AD125" s="129"/>
    </row>
    <row r="126" spans="1:30" x14ac:dyDescent="0.25">
      <c r="A126" s="22"/>
      <c r="B126" s="154"/>
      <c r="C126" s="1"/>
      <c r="D126" s="154"/>
      <c r="E126" s="161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54"/>
      <c r="X126" s="1"/>
      <c r="Y126" s="129"/>
      <c r="Z126" s="129"/>
      <c r="AA126" s="129"/>
      <c r="AB126" s="129"/>
      <c r="AC126" s="129"/>
      <c r="AD126" s="129"/>
    </row>
    <row r="127" spans="1:30" x14ac:dyDescent="0.25">
      <c r="A127" s="22"/>
      <c r="B127" s="154"/>
      <c r="C127" s="1"/>
      <c r="D127" s="154"/>
      <c r="E127" s="161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54"/>
      <c r="X127" s="1"/>
      <c r="Y127" s="129"/>
      <c r="Z127" s="129"/>
      <c r="AA127" s="129"/>
      <c r="AB127" s="129"/>
      <c r="AC127" s="129"/>
      <c r="AD127" s="129"/>
    </row>
    <row r="128" spans="1:30" x14ac:dyDescent="0.25">
      <c r="A128" s="22"/>
      <c r="B128" s="154"/>
      <c r="C128" s="1"/>
      <c r="D128" s="154"/>
      <c r="E128" s="161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54"/>
      <c r="X128" s="1"/>
      <c r="Y128" s="129"/>
      <c r="Z128" s="129"/>
      <c r="AA128" s="129"/>
      <c r="AB128" s="129"/>
      <c r="AC128" s="129"/>
      <c r="AD128" s="129"/>
    </row>
    <row r="129" spans="1:30" x14ac:dyDescent="0.25">
      <c r="A129" s="22"/>
      <c r="B129" s="154"/>
      <c r="C129" s="1"/>
      <c r="D129" s="154"/>
      <c r="E129" s="161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54"/>
      <c r="X129" s="1"/>
      <c r="Y129" s="129"/>
      <c r="Z129" s="129"/>
      <c r="AA129" s="129"/>
      <c r="AB129" s="129"/>
      <c r="AC129" s="129"/>
      <c r="AD129" s="129"/>
    </row>
    <row r="130" spans="1:30" x14ac:dyDescent="0.25">
      <c r="A130" s="22"/>
      <c r="B130" s="154"/>
      <c r="C130" s="1"/>
      <c r="D130" s="154"/>
      <c r="E130" s="161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54"/>
      <c r="X130" s="1"/>
      <c r="Y130" s="129"/>
      <c r="Z130" s="129"/>
      <c r="AA130" s="129"/>
      <c r="AB130" s="129"/>
      <c r="AC130" s="129"/>
      <c r="AD130" s="129"/>
    </row>
    <row r="131" spans="1:30" x14ac:dyDescent="0.25">
      <c r="A131" s="22"/>
      <c r="B131" s="154"/>
      <c r="C131" s="1"/>
      <c r="D131" s="154"/>
      <c r="E131" s="161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54"/>
      <c r="X131" s="1"/>
      <c r="Y131" s="129"/>
      <c r="Z131" s="129"/>
      <c r="AA131" s="129"/>
      <c r="AB131" s="129"/>
      <c r="AC131" s="129"/>
      <c r="AD131" s="129"/>
    </row>
    <row r="132" spans="1:30" x14ac:dyDescent="0.25">
      <c r="A132" s="22"/>
      <c r="B132" s="154"/>
      <c r="C132" s="1"/>
      <c r="D132" s="154"/>
      <c r="E132" s="161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54"/>
      <c r="X132" s="1"/>
      <c r="Y132" s="129"/>
      <c r="Z132" s="129"/>
      <c r="AA132" s="129"/>
      <c r="AB132" s="129"/>
      <c r="AC132" s="129"/>
      <c r="AD132" s="129"/>
    </row>
    <row r="133" spans="1:30" x14ac:dyDescent="0.25">
      <c r="A133" s="22"/>
      <c r="B133" s="154"/>
      <c r="C133" s="1"/>
      <c r="D133" s="154"/>
      <c r="E133" s="161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54"/>
      <c r="X133" s="1"/>
      <c r="Y133" s="129"/>
      <c r="Z133" s="129"/>
      <c r="AA133" s="129"/>
      <c r="AB133" s="129"/>
      <c r="AC133" s="129"/>
      <c r="AD133" s="129"/>
    </row>
    <row r="134" spans="1:30" x14ac:dyDescent="0.25">
      <c r="A134" s="22"/>
      <c r="B134" s="154"/>
      <c r="C134" s="1"/>
      <c r="D134" s="154"/>
      <c r="E134" s="161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54"/>
      <c r="X134" s="1"/>
      <c r="Y134" s="129"/>
      <c r="Z134" s="129"/>
      <c r="AA134" s="129"/>
      <c r="AB134" s="129"/>
      <c r="AC134" s="129"/>
      <c r="AD134" s="129"/>
    </row>
    <row r="135" spans="1:30" x14ac:dyDescent="0.25">
      <c r="A135" s="22"/>
      <c r="B135" s="154"/>
      <c r="C135" s="1"/>
      <c r="D135" s="154"/>
      <c r="E135" s="161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54"/>
      <c r="X135" s="1"/>
      <c r="Y135" s="129"/>
      <c r="Z135" s="129"/>
      <c r="AA135" s="129"/>
      <c r="AB135" s="129"/>
      <c r="AC135" s="129"/>
      <c r="AD135" s="129"/>
    </row>
    <row r="136" spans="1:30" x14ac:dyDescent="0.25">
      <c r="A136" s="22"/>
      <c r="B136" s="154"/>
      <c r="C136" s="1"/>
      <c r="D136" s="154"/>
      <c r="E136" s="161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54"/>
      <c r="X136" s="1"/>
      <c r="Y136" s="129"/>
      <c r="Z136" s="129"/>
      <c r="AA136" s="129"/>
      <c r="AB136" s="129"/>
      <c r="AC136" s="129"/>
      <c r="AD136" s="129"/>
    </row>
    <row r="137" spans="1:30" x14ac:dyDescent="0.25">
      <c r="A137" s="22"/>
      <c r="B137" s="154"/>
      <c r="C137" s="1"/>
      <c r="D137" s="154"/>
      <c r="E137" s="161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54"/>
      <c r="X137" s="1"/>
      <c r="Y137" s="129"/>
      <c r="Z137" s="129"/>
      <c r="AA137" s="129"/>
      <c r="AB137" s="129"/>
      <c r="AC137" s="129"/>
      <c r="AD137" s="129"/>
    </row>
    <row r="138" spans="1:30" x14ac:dyDescent="0.25">
      <c r="A138" s="22"/>
      <c r="B138" s="154"/>
      <c r="C138" s="1"/>
      <c r="D138" s="154"/>
      <c r="E138" s="161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54"/>
      <c r="X138" s="1"/>
      <c r="Y138" s="129"/>
      <c r="Z138" s="129"/>
      <c r="AA138" s="129"/>
      <c r="AB138" s="129"/>
      <c r="AC138" s="129"/>
      <c r="AD138" s="129"/>
    </row>
    <row r="139" spans="1:30" x14ac:dyDescent="0.25">
      <c r="A139" s="22"/>
      <c r="B139" s="154"/>
      <c r="C139" s="1"/>
      <c r="D139" s="154"/>
      <c r="E139" s="161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54"/>
      <c r="X139" s="1"/>
      <c r="Y139" s="129"/>
      <c r="Z139" s="129"/>
      <c r="AA139" s="129"/>
      <c r="AB139" s="129"/>
      <c r="AC139" s="129"/>
      <c r="AD139" s="129"/>
    </row>
    <row r="140" spans="1:30" x14ac:dyDescent="0.25">
      <c r="A140" s="22"/>
      <c r="B140" s="154"/>
      <c r="C140" s="1"/>
      <c r="D140" s="154"/>
      <c r="E140" s="161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54"/>
      <c r="X140" s="1"/>
      <c r="Y140" s="129"/>
      <c r="Z140" s="129"/>
      <c r="AA140" s="129"/>
      <c r="AB140" s="129"/>
      <c r="AC140" s="129"/>
      <c r="AD140" s="129"/>
    </row>
    <row r="141" spans="1:30" x14ac:dyDescent="0.25">
      <c r="A141" s="22"/>
      <c r="B141" s="154"/>
      <c r="C141" s="1"/>
      <c r="D141" s="154"/>
      <c r="E141" s="161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54"/>
      <c r="X141" s="1"/>
      <c r="Y141" s="129"/>
      <c r="Z141" s="129"/>
      <c r="AA141" s="129"/>
      <c r="AB141" s="129"/>
      <c r="AC141" s="129"/>
      <c r="AD141" s="129"/>
    </row>
    <row r="142" spans="1:30" x14ac:dyDescent="0.25">
      <c r="A142" s="22"/>
      <c r="B142" s="154"/>
      <c r="C142" s="1"/>
      <c r="D142" s="154"/>
      <c r="E142" s="161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54"/>
      <c r="X142" s="1"/>
      <c r="Y142" s="129"/>
      <c r="Z142" s="129"/>
      <c r="AA142" s="129"/>
      <c r="AB142" s="129"/>
      <c r="AC142" s="129"/>
      <c r="AD142" s="129"/>
    </row>
    <row r="143" spans="1:30" x14ac:dyDescent="0.25">
      <c r="A143" s="22"/>
      <c r="B143" s="154"/>
      <c r="C143" s="1"/>
      <c r="D143" s="154"/>
      <c r="E143" s="161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54"/>
      <c r="X143" s="1"/>
      <c r="Y143" s="129"/>
      <c r="Z143" s="129"/>
      <c r="AA143" s="129"/>
      <c r="AB143" s="129"/>
      <c r="AC143" s="129"/>
      <c r="AD143" s="129"/>
    </row>
    <row r="144" spans="1:30" x14ac:dyDescent="0.25">
      <c r="A144" s="22"/>
      <c r="B144" s="154"/>
      <c r="C144" s="1"/>
      <c r="D144" s="154"/>
      <c r="E144" s="161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54"/>
      <c r="X144" s="1"/>
      <c r="Y144" s="129"/>
      <c r="Z144" s="129"/>
      <c r="AA144" s="129"/>
      <c r="AB144" s="129"/>
      <c r="AC144" s="129"/>
      <c r="AD144" s="129"/>
    </row>
    <row r="145" spans="1:30" x14ac:dyDescent="0.25">
      <c r="A145" s="22"/>
      <c r="B145" s="154"/>
      <c r="C145" s="1"/>
      <c r="D145" s="154"/>
      <c r="E145" s="161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54"/>
      <c r="X145" s="1"/>
      <c r="Y145" s="129"/>
      <c r="Z145" s="129"/>
      <c r="AA145" s="129"/>
      <c r="AB145" s="129"/>
      <c r="AC145" s="129"/>
      <c r="AD145" s="129"/>
    </row>
    <row r="146" spans="1:30" x14ac:dyDescent="0.25">
      <c r="A146" s="22"/>
      <c r="B146" s="154"/>
      <c r="C146" s="1"/>
      <c r="D146" s="154"/>
      <c r="E146" s="161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54"/>
      <c r="X146" s="1"/>
      <c r="Y146" s="129"/>
      <c r="Z146" s="129"/>
      <c r="AA146" s="129"/>
      <c r="AB146" s="129"/>
      <c r="AC146" s="129"/>
      <c r="AD146" s="129"/>
    </row>
    <row r="147" spans="1:30" x14ac:dyDescent="0.25">
      <c r="A147" s="22"/>
      <c r="B147" s="154"/>
      <c r="C147" s="1"/>
      <c r="D147" s="154"/>
      <c r="E147" s="161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54"/>
      <c r="X147" s="1"/>
      <c r="Y147" s="129"/>
      <c r="Z147" s="129"/>
      <c r="AA147" s="129"/>
      <c r="AB147" s="129"/>
      <c r="AC147" s="129"/>
      <c r="AD147" s="129"/>
    </row>
    <row r="148" spans="1:30" x14ac:dyDescent="0.25">
      <c r="A148" s="22"/>
      <c r="B148" s="154"/>
      <c r="C148" s="1"/>
      <c r="D148" s="154"/>
      <c r="E148" s="161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54"/>
      <c r="X148" s="1"/>
      <c r="Y148" s="129"/>
      <c r="Z148" s="129"/>
      <c r="AA148" s="129"/>
      <c r="AB148" s="129"/>
      <c r="AC148" s="129"/>
      <c r="AD148" s="129"/>
    </row>
    <row r="149" spans="1:30" x14ac:dyDescent="0.25">
      <c r="A149" s="22"/>
      <c r="B149" s="154"/>
      <c r="C149" s="1"/>
      <c r="D149" s="154"/>
      <c r="E149" s="161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54"/>
      <c r="X149" s="1"/>
      <c r="Y149" s="129"/>
      <c r="Z149" s="129"/>
      <c r="AA149" s="129"/>
      <c r="AB149" s="129"/>
      <c r="AC149" s="129"/>
      <c r="AD149" s="129"/>
    </row>
    <row r="150" spans="1:30" x14ac:dyDescent="0.25">
      <c r="A150" s="22"/>
      <c r="B150" s="154"/>
      <c r="C150" s="1"/>
      <c r="D150" s="154"/>
      <c r="E150" s="161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54"/>
      <c r="X150" s="1"/>
      <c r="Y150" s="129"/>
      <c r="Z150" s="129"/>
      <c r="AA150" s="129"/>
      <c r="AB150" s="129"/>
      <c r="AC150" s="129"/>
      <c r="AD150" s="129"/>
    </row>
    <row r="151" spans="1:30" x14ac:dyDescent="0.25">
      <c r="A151" s="22"/>
      <c r="B151" s="154"/>
      <c r="C151" s="1"/>
      <c r="D151" s="154"/>
      <c r="E151" s="161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54"/>
      <c r="X151" s="1"/>
      <c r="Y151" s="129"/>
      <c r="Z151" s="129"/>
      <c r="AA151" s="129"/>
      <c r="AB151" s="129"/>
      <c r="AC151" s="129"/>
      <c r="AD151" s="129"/>
    </row>
    <row r="152" spans="1:30" x14ac:dyDescent="0.25">
      <c r="A152" s="22"/>
      <c r="B152" s="154"/>
      <c r="C152" s="1"/>
      <c r="D152" s="154"/>
      <c r="E152" s="161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54"/>
      <c r="X152" s="1"/>
      <c r="Y152" s="129"/>
      <c r="Z152" s="129"/>
      <c r="AA152" s="129"/>
      <c r="AB152" s="129"/>
      <c r="AC152" s="129"/>
      <c r="AD152" s="129"/>
    </row>
    <row r="153" spans="1:30" x14ac:dyDescent="0.25">
      <c r="A153" s="22"/>
      <c r="B153" s="154"/>
      <c r="C153" s="1"/>
      <c r="D153" s="154"/>
      <c r="E153" s="161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54"/>
      <c r="X153" s="1"/>
      <c r="Y153" s="129"/>
      <c r="Z153" s="129"/>
      <c r="AA153" s="129"/>
      <c r="AB153" s="129"/>
      <c r="AC153" s="129"/>
      <c r="AD153" s="12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40</v>
      </c>
      <c r="C1" s="2"/>
      <c r="D1" s="3"/>
      <c r="E1" s="4" t="s">
        <v>41</v>
      </c>
      <c r="F1" s="83"/>
      <c r="G1" s="84"/>
      <c r="H1" s="84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3"/>
      <c r="AB1" s="83"/>
      <c r="AC1" s="84"/>
      <c r="AD1" s="84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64" t="s">
        <v>59</v>
      </c>
      <c r="C2" s="65"/>
      <c r="D2" s="85"/>
      <c r="E2" s="12" t="s">
        <v>17</v>
      </c>
      <c r="F2" s="13"/>
      <c r="G2" s="13"/>
      <c r="H2" s="13"/>
      <c r="I2" s="19"/>
      <c r="J2" s="14"/>
      <c r="K2" s="57"/>
      <c r="L2" s="21" t="s">
        <v>60</v>
      </c>
      <c r="M2" s="13"/>
      <c r="N2" s="13"/>
      <c r="O2" s="20"/>
      <c r="P2" s="18"/>
      <c r="Q2" s="21" t="s">
        <v>61</v>
      </c>
      <c r="R2" s="13"/>
      <c r="S2" s="13"/>
      <c r="T2" s="13"/>
      <c r="U2" s="19"/>
      <c r="V2" s="20"/>
      <c r="W2" s="18"/>
      <c r="X2" s="86" t="s">
        <v>62</v>
      </c>
      <c r="Y2" s="87"/>
      <c r="Z2" s="88"/>
      <c r="AA2" s="12" t="s">
        <v>17</v>
      </c>
      <c r="AB2" s="13"/>
      <c r="AC2" s="13"/>
      <c r="AD2" s="13"/>
      <c r="AE2" s="19"/>
      <c r="AF2" s="14"/>
      <c r="AG2" s="57"/>
      <c r="AH2" s="21" t="s">
        <v>63</v>
      </c>
      <c r="AI2" s="13"/>
      <c r="AJ2" s="13"/>
      <c r="AK2" s="20"/>
      <c r="AL2" s="18"/>
      <c r="AM2" s="21" t="s">
        <v>61</v>
      </c>
      <c r="AN2" s="13"/>
      <c r="AO2" s="13"/>
      <c r="AP2" s="13"/>
      <c r="AQ2" s="19"/>
      <c r="AR2" s="20"/>
      <c r="AS2" s="89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21</v>
      </c>
      <c r="K3" s="89"/>
      <c r="L3" s="17" t="s">
        <v>14</v>
      </c>
      <c r="M3" s="17" t="s">
        <v>15</v>
      </c>
      <c r="N3" s="17" t="s">
        <v>64</v>
      </c>
      <c r="O3" s="17" t="s">
        <v>3</v>
      </c>
      <c r="P3" s="23"/>
      <c r="Q3" s="17" t="s">
        <v>4</v>
      </c>
      <c r="R3" s="17" t="s">
        <v>13</v>
      </c>
      <c r="S3" s="14" t="s">
        <v>14</v>
      </c>
      <c r="T3" s="17" t="s">
        <v>15</v>
      </c>
      <c r="U3" s="17" t="s">
        <v>3</v>
      </c>
      <c r="V3" s="17" t="s">
        <v>21</v>
      </c>
      <c r="W3" s="89"/>
      <c r="X3" s="17" t="s">
        <v>0</v>
      </c>
      <c r="Y3" s="17" t="s">
        <v>12</v>
      </c>
      <c r="Z3" s="12" t="s">
        <v>1</v>
      </c>
      <c r="AA3" s="17" t="s">
        <v>4</v>
      </c>
      <c r="AB3" s="17" t="s">
        <v>13</v>
      </c>
      <c r="AC3" s="14" t="s">
        <v>14</v>
      </c>
      <c r="AD3" s="17" t="s">
        <v>15</v>
      </c>
      <c r="AE3" s="17" t="s">
        <v>3</v>
      </c>
      <c r="AF3" s="17" t="s">
        <v>21</v>
      </c>
      <c r="AG3" s="89"/>
      <c r="AH3" s="17" t="s">
        <v>14</v>
      </c>
      <c r="AI3" s="17" t="s">
        <v>15</v>
      </c>
      <c r="AJ3" s="17" t="s">
        <v>64</v>
      </c>
      <c r="AK3" s="17" t="s">
        <v>3</v>
      </c>
      <c r="AL3" s="23"/>
      <c r="AM3" s="17" t="s">
        <v>4</v>
      </c>
      <c r="AN3" s="17" t="s">
        <v>13</v>
      </c>
      <c r="AO3" s="14" t="s">
        <v>14</v>
      </c>
      <c r="AP3" s="17" t="s">
        <v>15</v>
      </c>
      <c r="AQ3" s="17" t="s">
        <v>3</v>
      </c>
      <c r="AR3" s="17" t="s">
        <v>21</v>
      </c>
      <c r="AS3" s="89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5"/>
      <c r="C4" s="31"/>
      <c r="D4" s="27"/>
      <c r="E4" s="25"/>
      <c r="F4" s="25"/>
      <c r="G4" s="25"/>
      <c r="H4" s="90"/>
      <c r="I4" s="25"/>
      <c r="J4" s="91"/>
      <c r="K4" s="35"/>
      <c r="L4" s="92"/>
      <c r="M4" s="17"/>
      <c r="N4" s="17"/>
      <c r="O4" s="17"/>
      <c r="P4" s="23"/>
      <c r="Q4" s="25"/>
      <c r="R4" s="25"/>
      <c r="S4" s="90"/>
      <c r="T4" s="25"/>
      <c r="U4" s="25"/>
      <c r="V4" s="93"/>
      <c r="W4" s="35"/>
      <c r="X4" s="25">
        <v>2015</v>
      </c>
      <c r="Y4" s="25" t="s">
        <v>69</v>
      </c>
      <c r="Z4" s="27" t="s">
        <v>45</v>
      </c>
      <c r="AA4" s="25">
        <v>4</v>
      </c>
      <c r="AB4" s="25">
        <v>1</v>
      </c>
      <c r="AC4" s="25">
        <v>3</v>
      </c>
      <c r="AD4" s="25">
        <v>14</v>
      </c>
      <c r="AE4" s="25">
        <v>27</v>
      </c>
      <c r="AF4" s="28">
        <v>0.75</v>
      </c>
      <c r="AG4" s="23">
        <v>36</v>
      </c>
      <c r="AH4" s="92"/>
      <c r="AI4" s="17"/>
      <c r="AJ4" s="17"/>
      <c r="AK4" s="17"/>
      <c r="AM4" s="114"/>
      <c r="AN4" s="114"/>
      <c r="AO4" s="114"/>
      <c r="AP4" s="114"/>
      <c r="AQ4" s="114"/>
      <c r="AR4" s="114"/>
      <c r="AS4" s="95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5"/>
      <c r="C5" s="31"/>
      <c r="D5" s="27"/>
      <c r="E5" s="25"/>
      <c r="F5" s="25"/>
      <c r="G5" s="25"/>
      <c r="H5" s="90"/>
      <c r="I5" s="25"/>
      <c r="J5" s="91"/>
      <c r="K5" s="35"/>
      <c r="L5" s="92"/>
      <c r="M5" s="17"/>
      <c r="N5" s="17"/>
      <c r="O5" s="17"/>
      <c r="P5" s="23"/>
      <c r="Q5" s="25"/>
      <c r="R5" s="25"/>
      <c r="S5" s="90"/>
      <c r="T5" s="25"/>
      <c r="U5" s="25"/>
      <c r="V5" s="93"/>
      <c r="W5" s="35"/>
      <c r="X5" s="25">
        <v>2016</v>
      </c>
      <c r="Y5" s="25" t="s">
        <v>69</v>
      </c>
      <c r="Z5" s="27" t="s">
        <v>70</v>
      </c>
      <c r="AA5" s="25">
        <v>2</v>
      </c>
      <c r="AB5" s="25">
        <v>1</v>
      </c>
      <c r="AC5" s="25">
        <v>2</v>
      </c>
      <c r="AD5" s="25">
        <v>4</v>
      </c>
      <c r="AE5" s="25">
        <v>13</v>
      </c>
      <c r="AF5" s="28">
        <v>0.8125</v>
      </c>
      <c r="AG5" s="23">
        <v>16</v>
      </c>
      <c r="AH5" s="92"/>
      <c r="AI5" s="17"/>
      <c r="AJ5" s="17"/>
      <c r="AK5" s="17"/>
      <c r="AM5" s="114"/>
      <c r="AN5" s="114"/>
      <c r="AO5" s="114"/>
      <c r="AP5" s="114"/>
      <c r="AQ5" s="114"/>
      <c r="AR5" s="114"/>
      <c r="AS5" s="95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5"/>
      <c r="C6" s="31"/>
      <c r="D6" s="27"/>
      <c r="E6" s="25"/>
      <c r="F6" s="25"/>
      <c r="G6" s="25"/>
      <c r="H6" s="90"/>
      <c r="I6" s="25"/>
      <c r="J6" s="91"/>
      <c r="K6" s="35"/>
      <c r="L6" s="92"/>
      <c r="M6" s="17"/>
      <c r="N6" s="17"/>
      <c r="O6" s="17"/>
      <c r="P6" s="23"/>
      <c r="Q6" s="25"/>
      <c r="R6" s="25"/>
      <c r="S6" s="90"/>
      <c r="T6" s="25"/>
      <c r="U6" s="25"/>
      <c r="V6" s="93"/>
      <c r="W6" s="35"/>
      <c r="X6" s="25"/>
      <c r="Y6" s="31"/>
      <c r="Z6" s="27"/>
      <c r="AA6" s="25"/>
      <c r="AB6" s="25"/>
      <c r="AC6" s="25"/>
      <c r="AD6" s="90"/>
      <c r="AE6" s="25"/>
      <c r="AF6" s="28"/>
      <c r="AG6" s="23"/>
      <c r="AH6" s="92"/>
      <c r="AI6" s="17"/>
      <c r="AJ6" s="17"/>
      <c r="AK6" s="17"/>
      <c r="AM6" s="114"/>
      <c r="AN6" s="114"/>
      <c r="AO6" s="114"/>
      <c r="AP6" s="114"/>
      <c r="AQ6" s="114"/>
      <c r="AR6" s="117"/>
      <c r="AS6" s="95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5">
        <v>2019</v>
      </c>
      <c r="C7" s="25" t="s">
        <v>69</v>
      </c>
      <c r="D7" s="27" t="s">
        <v>58</v>
      </c>
      <c r="E7" s="25">
        <v>22</v>
      </c>
      <c r="F7" s="25">
        <v>0</v>
      </c>
      <c r="G7" s="25">
        <v>4</v>
      </c>
      <c r="H7" s="25">
        <v>45</v>
      </c>
      <c r="I7" s="25">
        <v>109</v>
      </c>
      <c r="J7" s="28">
        <v>0.6855</v>
      </c>
      <c r="K7" s="115">
        <f t="shared" ref="K7:K9" si="0">PRODUCT(I7/J7)</f>
        <v>159.00802334062729</v>
      </c>
      <c r="L7" s="92"/>
      <c r="M7" s="92" t="s">
        <v>71</v>
      </c>
      <c r="N7" s="92"/>
      <c r="O7" s="17"/>
      <c r="P7" s="23"/>
      <c r="Q7" s="25">
        <v>2</v>
      </c>
      <c r="R7" s="25">
        <v>0</v>
      </c>
      <c r="S7" s="90">
        <v>0</v>
      </c>
      <c r="T7" s="25">
        <v>2</v>
      </c>
      <c r="U7" s="25">
        <v>10</v>
      </c>
      <c r="V7" s="93">
        <v>0.66659999999999997</v>
      </c>
      <c r="W7" s="23">
        <v>15</v>
      </c>
      <c r="X7" s="25"/>
      <c r="Y7" s="31"/>
      <c r="Z7" s="27"/>
      <c r="AA7" s="25"/>
      <c r="AB7" s="25"/>
      <c r="AC7" s="25"/>
      <c r="AD7" s="90"/>
      <c r="AE7" s="25"/>
      <c r="AF7" s="91"/>
      <c r="AG7" s="35"/>
      <c r="AH7" s="17"/>
      <c r="AI7" s="17"/>
      <c r="AJ7" s="17"/>
      <c r="AK7" s="17"/>
      <c r="AL7" s="23"/>
      <c r="AM7" s="25"/>
      <c r="AN7" s="25"/>
      <c r="AO7" s="25"/>
      <c r="AP7" s="25"/>
      <c r="AQ7" s="25"/>
      <c r="AR7" s="94"/>
      <c r="AS7" s="95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5"/>
      <c r="C8" s="25"/>
      <c r="D8" s="27"/>
      <c r="E8" s="25"/>
      <c r="F8" s="25"/>
      <c r="G8" s="25"/>
      <c r="H8" s="25"/>
      <c r="I8" s="25"/>
      <c r="J8" s="28"/>
      <c r="K8" s="115"/>
      <c r="L8" s="92"/>
      <c r="M8" s="92"/>
      <c r="N8" s="92"/>
      <c r="O8" s="17"/>
      <c r="P8" s="23"/>
      <c r="Q8" s="25"/>
      <c r="R8" s="25"/>
      <c r="S8" s="90"/>
      <c r="T8" s="25"/>
      <c r="U8" s="25"/>
      <c r="V8" s="93"/>
      <c r="W8" s="23"/>
      <c r="X8" s="25"/>
      <c r="Y8" s="31"/>
      <c r="Z8" s="27"/>
      <c r="AA8" s="25"/>
      <c r="AB8" s="25"/>
      <c r="AC8" s="25"/>
      <c r="AD8" s="90"/>
      <c r="AE8" s="25"/>
      <c r="AF8" s="91"/>
      <c r="AG8" s="35"/>
      <c r="AH8" s="17"/>
      <c r="AI8" s="17"/>
      <c r="AJ8" s="17"/>
      <c r="AK8" s="17"/>
      <c r="AL8" s="23"/>
      <c r="AM8" s="25"/>
      <c r="AN8" s="25"/>
      <c r="AO8" s="25"/>
      <c r="AP8" s="25"/>
      <c r="AQ8" s="25"/>
      <c r="AR8" s="94"/>
      <c r="AS8" s="95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5">
        <v>2021</v>
      </c>
      <c r="C9" s="25" t="s">
        <v>71</v>
      </c>
      <c r="D9" s="27" t="s">
        <v>58</v>
      </c>
      <c r="E9" s="25">
        <v>16</v>
      </c>
      <c r="F9" s="25">
        <v>1</v>
      </c>
      <c r="G9" s="25">
        <v>3</v>
      </c>
      <c r="H9" s="25">
        <v>41</v>
      </c>
      <c r="I9" s="25">
        <v>80</v>
      </c>
      <c r="J9" s="28">
        <v>0.72070000000000001</v>
      </c>
      <c r="K9" s="115">
        <f t="shared" si="0"/>
        <v>111.00319134175108</v>
      </c>
      <c r="L9" s="92"/>
      <c r="M9" s="116" t="s">
        <v>72</v>
      </c>
      <c r="N9" s="92" t="s">
        <v>73</v>
      </c>
      <c r="O9" s="92" t="s">
        <v>74</v>
      </c>
      <c r="P9" s="23"/>
      <c r="Q9" s="25">
        <v>3</v>
      </c>
      <c r="R9" s="25">
        <v>0</v>
      </c>
      <c r="S9" s="90">
        <v>0</v>
      </c>
      <c r="T9" s="25">
        <v>4</v>
      </c>
      <c r="U9" s="25">
        <v>13</v>
      </c>
      <c r="V9" s="93">
        <v>0.56520000000000004</v>
      </c>
      <c r="W9" s="23">
        <v>23</v>
      </c>
      <c r="X9" s="25"/>
      <c r="Y9" s="31"/>
      <c r="Z9" s="27"/>
      <c r="AA9" s="25"/>
      <c r="AB9" s="25"/>
      <c r="AC9" s="25"/>
      <c r="AD9" s="90"/>
      <c r="AE9" s="25"/>
      <c r="AF9" s="91"/>
      <c r="AG9" s="35"/>
      <c r="AH9" s="17"/>
      <c r="AI9" s="17"/>
      <c r="AJ9" s="17"/>
      <c r="AK9" s="17"/>
      <c r="AL9" s="23"/>
      <c r="AM9" s="25"/>
      <c r="AN9" s="25"/>
      <c r="AO9" s="25"/>
      <c r="AP9" s="25"/>
      <c r="AQ9" s="25"/>
      <c r="AR9" s="94"/>
      <c r="AS9" s="95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5"/>
      <c r="C10" s="31"/>
      <c r="D10" s="27"/>
      <c r="E10" s="25"/>
      <c r="F10" s="25"/>
      <c r="G10" s="25"/>
      <c r="H10" s="90"/>
      <c r="I10" s="25"/>
      <c r="J10" s="91"/>
      <c r="K10" s="35"/>
      <c r="L10" s="92"/>
      <c r="M10" s="17"/>
      <c r="N10" s="17"/>
      <c r="O10" s="17"/>
      <c r="P10" s="23"/>
      <c r="Q10" s="25"/>
      <c r="R10" s="25"/>
      <c r="S10" s="90"/>
      <c r="T10" s="25"/>
      <c r="U10" s="25"/>
      <c r="V10" s="93"/>
      <c r="W10" s="35"/>
      <c r="X10" s="25"/>
      <c r="Y10" s="31"/>
      <c r="Z10" s="27"/>
      <c r="AA10" s="25"/>
      <c r="AB10" s="25"/>
      <c r="AC10" s="25"/>
      <c r="AD10" s="90"/>
      <c r="AE10" s="25"/>
      <c r="AF10" s="91"/>
      <c r="AG10" s="35"/>
      <c r="AH10" s="17"/>
      <c r="AI10" s="17"/>
      <c r="AJ10" s="17"/>
      <c r="AK10" s="17"/>
      <c r="AL10" s="23"/>
      <c r="AM10" s="25"/>
      <c r="AN10" s="25"/>
      <c r="AO10" s="25"/>
      <c r="AP10" s="25"/>
      <c r="AQ10" s="25"/>
      <c r="AR10" s="94"/>
      <c r="AS10" s="95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ht="14.25" x14ac:dyDescent="0.2">
      <c r="A11" s="1"/>
      <c r="B11" s="96" t="s">
        <v>65</v>
      </c>
      <c r="C11" s="97"/>
      <c r="D11" s="98"/>
      <c r="E11" s="99">
        <f>SUM(E4:E10)</f>
        <v>38</v>
      </c>
      <c r="F11" s="99">
        <f>SUM(F4:F10)</f>
        <v>1</v>
      </c>
      <c r="G11" s="99">
        <f>SUM(G4:G10)</f>
        <v>7</v>
      </c>
      <c r="H11" s="99">
        <f>SUM(H4:H10)</f>
        <v>86</v>
      </c>
      <c r="I11" s="99">
        <f>SUM(I4:I10)</f>
        <v>189</v>
      </c>
      <c r="J11" s="100">
        <f>PRODUCT(I11/K11)</f>
        <v>0.69997092610514688</v>
      </c>
      <c r="K11" s="57">
        <f>SUM(K4:K10)</f>
        <v>270.01121468237835</v>
      </c>
      <c r="L11" s="21"/>
      <c r="M11" s="19"/>
      <c r="N11" s="101"/>
      <c r="O11" s="102"/>
      <c r="P11" s="23"/>
      <c r="Q11" s="99">
        <f>SUM(Q4:Q10)</f>
        <v>5</v>
      </c>
      <c r="R11" s="99">
        <f>SUM(R4:R10)</f>
        <v>0</v>
      </c>
      <c r="S11" s="99">
        <f>SUM(S4:S10)</f>
        <v>0</v>
      </c>
      <c r="T11" s="99">
        <f>SUM(T4:T10)</f>
        <v>6</v>
      </c>
      <c r="U11" s="99">
        <f>SUM(U4:U10)</f>
        <v>23</v>
      </c>
      <c r="V11" s="100">
        <f>PRODUCT(U11/W11)</f>
        <v>0.60526315789473684</v>
      </c>
      <c r="W11" s="57">
        <f>SUM(W4:W10)</f>
        <v>38</v>
      </c>
      <c r="X11" s="15" t="s">
        <v>65</v>
      </c>
      <c r="Y11" s="16"/>
      <c r="Z11" s="14"/>
      <c r="AA11" s="99">
        <f>SUM(AA4:AA10)</f>
        <v>6</v>
      </c>
      <c r="AB11" s="99">
        <f>SUM(AB4:AB10)</f>
        <v>2</v>
      </c>
      <c r="AC11" s="99">
        <f>SUM(AC4:AC10)</f>
        <v>5</v>
      </c>
      <c r="AD11" s="99">
        <f>SUM(AD4:AD10)</f>
        <v>18</v>
      </c>
      <c r="AE11" s="99">
        <f>SUM(AE4:AE10)</f>
        <v>40</v>
      </c>
      <c r="AF11" s="100">
        <f>PRODUCT(AE11/AG11)</f>
        <v>0.76923076923076927</v>
      </c>
      <c r="AG11" s="57">
        <f>SUM(AG4:AG10)</f>
        <v>52</v>
      </c>
      <c r="AH11" s="21"/>
      <c r="AI11" s="19"/>
      <c r="AJ11" s="101"/>
      <c r="AK11" s="102"/>
      <c r="AL11" s="23"/>
      <c r="AM11" s="99">
        <f>SUM(AM4:AM10)</f>
        <v>0</v>
      </c>
      <c r="AN11" s="99">
        <f>SUM(AN4:AN10)</f>
        <v>0</v>
      </c>
      <c r="AO11" s="99">
        <f>SUM(AO4:AO10)</f>
        <v>0</v>
      </c>
      <c r="AP11" s="99">
        <f>SUM(AP4:AP10)</f>
        <v>0</v>
      </c>
      <c r="AQ11" s="99">
        <f>SUM(AQ4:AQ10)</f>
        <v>0</v>
      </c>
      <c r="AR11" s="100">
        <v>0</v>
      </c>
      <c r="AS11" s="89">
        <f>SUM(AS4:AS10)</f>
        <v>0</v>
      </c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1"/>
      <c r="C12" s="1"/>
      <c r="D12" s="1"/>
      <c r="E12" s="1"/>
      <c r="F12" s="1"/>
      <c r="G12" s="1"/>
      <c r="H12" s="1"/>
      <c r="I12" s="1"/>
      <c r="J12" s="33"/>
      <c r="K12" s="35"/>
      <c r="L12" s="23"/>
      <c r="M12" s="23"/>
      <c r="N12" s="23"/>
      <c r="O12" s="23"/>
      <c r="P12" s="1"/>
      <c r="Q12" s="1"/>
      <c r="R12" s="1"/>
      <c r="S12" s="1"/>
      <c r="T12" s="1"/>
      <c r="U12" s="23"/>
      <c r="V12" s="23"/>
      <c r="W12" s="35"/>
      <c r="X12" s="1"/>
      <c r="Y12" s="1"/>
      <c r="Z12" s="1"/>
      <c r="AA12" s="1"/>
      <c r="AB12" s="1"/>
      <c r="AC12" s="1"/>
      <c r="AD12" s="1"/>
      <c r="AE12" s="1"/>
      <c r="AF12" s="33"/>
      <c r="AG12" s="35"/>
      <c r="AH12" s="23"/>
      <c r="AI12" s="23"/>
      <c r="AJ12" s="23"/>
      <c r="AK12" s="23"/>
      <c r="AL12" s="1"/>
      <c r="AM12" s="1"/>
      <c r="AN12" s="1"/>
      <c r="AO12" s="1"/>
      <c r="AP12" s="1"/>
      <c r="AQ12" s="23"/>
      <c r="AR12" s="23"/>
      <c r="AS12" s="35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68" t="s">
        <v>66</v>
      </c>
      <c r="C13" s="70"/>
      <c r="D13" s="82"/>
      <c r="E13" s="14" t="s">
        <v>4</v>
      </c>
      <c r="F13" s="17" t="s">
        <v>13</v>
      </c>
      <c r="G13" s="14" t="s">
        <v>14</v>
      </c>
      <c r="H13" s="17" t="s">
        <v>15</v>
      </c>
      <c r="I13" s="17" t="s">
        <v>3</v>
      </c>
      <c r="J13" s="17" t="s">
        <v>21</v>
      </c>
      <c r="K13" s="23"/>
      <c r="L13" s="17" t="s">
        <v>25</v>
      </c>
      <c r="M13" s="17" t="s">
        <v>26</v>
      </c>
      <c r="N13" s="17" t="s">
        <v>67</v>
      </c>
      <c r="O13" s="17" t="s">
        <v>68</v>
      </c>
      <c r="Q13" s="1"/>
      <c r="R13" s="1" t="s">
        <v>37</v>
      </c>
      <c r="S13" s="1"/>
      <c r="T13" s="1" t="s">
        <v>42</v>
      </c>
      <c r="U13" s="23"/>
      <c r="V13" s="35"/>
      <c r="W13" s="35"/>
      <c r="X13" s="35"/>
      <c r="Y13" s="35"/>
      <c r="Z13" s="35"/>
      <c r="AA13" s="35"/>
      <c r="AB13" s="35"/>
      <c r="AC13" s="1"/>
      <c r="AD13" s="1"/>
      <c r="AE13" s="1"/>
      <c r="AF13" s="1"/>
      <c r="AG13" s="1"/>
      <c r="AH13" s="1"/>
      <c r="AI13" s="1"/>
      <c r="AJ13" s="1"/>
      <c r="AK13" s="1"/>
      <c r="AM13" s="35"/>
      <c r="AN13" s="35"/>
      <c r="AO13" s="35"/>
      <c r="AP13" s="35"/>
      <c r="AQ13" s="35"/>
      <c r="AR13" s="35"/>
      <c r="AS13" s="35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37" t="s">
        <v>10</v>
      </c>
      <c r="C14" s="11"/>
      <c r="D14" s="39"/>
      <c r="E14" s="103">
        <v>14</v>
      </c>
      <c r="F14" s="103">
        <v>0</v>
      </c>
      <c r="G14" s="103">
        <v>0</v>
      </c>
      <c r="H14" s="103">
        <v>7</v>
      </c>
      <c r="I14" s="103">
        <v>30</v>
      </c>
      <c r="J14" s="104">
        <v>0.46899999999999997</v>
      </c>
      <c r="K14" s="1">
        <f>PRODUCT(I14/J14)</f>
        <v>63.965884861407254</v>
      </c>
      <c r="L14" s="105">
        <f>PRODUCT((F14+G14)/E14)</f>
        <v>0</v>
      </c>
      <c r="M14" s="105">
        <f>PRODUCT(H14/E14)</f>
        <v>0.5</v>
      </c>
      <c r="N14" s="105">
        <f>PRODUCT((F14+G14+H14)/E14)</f>
        <v>0.5</v>
      </c>
      <c r="O14" s="105">
        <f>PRODUCT(I14/E14)</f>
        <v>2.1428571428571428</v>
      </c>
      <c r="Q14" s="1"/>
      <c r="R14" s="1"/>
      <c r="S14" s="1"/>
      <c r="T14" s="1" t="s">
        <v>46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06" t="s">
        <v>59</v>
      </c>
      <c r="C15" s="107"/>
      <c r="D15" s="108"/>
      <c r="E15" s="103">
        <f>PRODUCT(E11+Q11)</f>
        <v>43</v>
      </c>
      <c r="F15" s="103">
        <f>PRODUCT(F11+R11)</f>
        <v>1</v>
      </c>
      <c r="G15" s="103">
        <f>PRODUCT(G11+S11)</f>
        <v>7</v>
      </c>
      <c r="H15" s="103">
        <f>PRODUCT(H11+T11)</f>
        <v>92</v>
      </c>
      <c r="I15" s="103">
        <f>PRODUCT(I11+U11)</f>
        <v>212</v>
      </c>
      <c r="J15" s="104">
        <f>PRODUCT(I15/K15)</f>
        <v>0.6882866268964094</v>
      </c>
      <c r="K15" s="1">
        <f>PRODUCT(K11+W11)</f>
        <v>308.01121468237835</v>
      </c>
      <c r="L15" s="105">
        <f>PRODUCT((F15+G15)/E15)</f>
        <v>0.18604651162790697</v>
      </c>
      <c r="M15" s="105">
        <f>PRODUCT(H15/E15)</f>
        <v>2.13953488372093</v>
      </c>
      <c r="N15" s="105">
        <f>PRODUCT((F15+G15+H15)/E15)</f>
        <v>2.3255813953488373</v>
      </c>
      <c r="O15" s="105">
        <f>PRODUCT(I15/E15)</f>
        <v>4.9302325581395348</v>
      </c>
      <c r="Q15" s="1"/>
      <c r="R15" s="1"/>
      <c r="S15" s="1"/>
      <c r="T15" s="1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60" t="s">
        <v>62</v>
      </c>
      <c r="C16" s="109"/>
      <c r="D16" s="110"/>
      <c r="E16" s="103">
        <f>PRODUCT(AA11+AM11)</f>
        <v>6</v>
      </c>
      <c r="F16" s="103">
        <f>PRODUCT(AB11+AN11)</f>
        <v>2</v>
      </c>
      <c r="G16" s="103">
        <f>PRODUCT(AC11+AO11)</f>
        <v>5</v>
      </c>
      <c r="H16" s="103">
        <f>PRODUCT(AD11+AP11)</f>
        <v>18</v>
      </c>
      <c r="I16" s="103">
        <f>PRODUCT(AE11+AQ11)</f>
        <v>40</v>
      </c>
      <c r="J16" s="104">
        <f>PRODUCT(I16/K16)</f>
        <v>0.76923076923076927</v>
      </c>
      <c r="K16" s="23">
        <f>PRODUCT(AG11+AS11)</f>
        <v>52</v>
      </c>
      <c r="L16" s="105">
        <f>PRODUCT((F16+G16)/E16)</f>
        <v>1.1666666666666667</v>
      </c>
      <c r="M16" s="105">
        <f>PRODUCT(H16/E16)</f>
        <v>3</v>
      </c>
      <c r="N16" s="105">
        <f>PRODUCT((F16+G16+H16)/E16)</f>
        <v>4.166666666666667</v>
      </c>
      <c r="O16" s="105">
        <f>PRODUCT(I16/E16)</f>
        <v>6.666666666666667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23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111" t="s">
        <v>65</v>
      </c>
      <c r="C17" s="112"/>
      <c r="D17" s="113"/>
      <c r="E17" s="103">
        <f>SUM(E14:E16)</f>
        <v>63</v>
      </c>
      <c r="F17" s="103">
        <f t="shared" ref="F17:I17" si="1">SUM(F14:F16)</f>
        <v>3</v>
      </c>
      <c r="G17" s="103">
        <f t="shared" si="1"/>
        <v>12</v>
      </c>
      <c r="H17" s="103">
        <f t="shared" si="1"/>
        <v>117</v>
      </c>
      <c r="I17" s="103">
        <f t="shared" si="1"/>
        <v>282</v>
      </c>
      <c r="J17" s="104">
        <f>PRODUCT(I17/K17)</f>
        <v>0.66513026364735739</v>
      </c>
      <c r="K17" s="1">
        <f>SUM(K14:K16)</f>
        <v>423.97709954378558</v>
      </c>
      <c r="L17" s="105">
        <f>PRODUCT((F17+G17)/E17)</f>
        <v>0.23809523809523808</v>
      </c>
      <c r="M17" s="105">
        <f>PRODUCT(H17/E17)</f>
        <v>1.8571428571428572</v>
      </c>
      <c r="N17" s="105">
        <f>PRODUCT((F17+G17+H17)/E17)</f>
        <v>2.0952380952380953</v>
      </c>
      <c r="O17" s="105">
        <f>PRODUCT(I17/E17)</f>
        <v>4.4761904761904763</v>
      </c>
      <c r="Q17" s="23"/>
      <c r="R17" s="23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23"/>
      <c r="F18" s="23"/>
      <c r="G18" s="23"/>
      <c r="H18" s="23"/>
      <c r="I18" s="23"/>
      <c r="J18" s="1"/>
      <c r="K18" s="1"/>
      <c r="L18" s="23"/>
      <c r="M18" s="23"/>
      <c r="N18" s="23"/>
      <c r="O18" s="23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s="95" customFormat="1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s="95" customFormat="1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s="95" customFormat="1" ht="14.25" x14ac:dyDescent="0.2">
      <c r="A56" s="1"/>
      <c r="B56" s="1"/>
      <c r="C56" s="1"/>
      <c r="D56" s="1"/>
      <c r="J56" s="1"/>
      <c r="K56" s="1"/>
      <c r="Q56" s="1"/>
      <c r="R56" s="1"/>
      <c r="S56" s="1"/>
      <c r="T56" s="1"/>
      <c r="U56" s="1"/>
      <c r="V56" s="1"/>
      <c r="AE56" s="1"/>
      <c r="AF56" s="1"/>
      <c r="AG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s="95" customFormat="1" ht="14.25" x14ac:dyDescent="0.2">
      <c r="A57" s="1"/>
      <c r="B57" s="1"/>
      <c r="C57" s="1"/>
      <c r="D57" s="1"/>
      <c r="J57" s="1"/>
      <c r="K57" s="1"/>
      <c r="Q57" s="1"/>
      <c r="R57" s="1"/>
      <c r="S57" s="1"/>
      <c r="T57" s="1"/>
      <c r="U57" s="1"/>
      <c r="V57" s="1"/>
      <c r="AE57" s="1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s="95" customFormat="1" ht="14.25" x14ac:dyDescent="0.2">
      <c r="A58" s="1"/>
      <c r="B58" s="1"/>
      <c r="C58" s="1"/>
      <c r="D58" s="1"/>
      <c r="J58" s="1"/>
      <c r="K58" s="1"/>
      <c r="Q58" s="1"/>
      <c r="R58" s="1"/>
      <c r="S58" s="1"/>
      <c r="T58" s="1"/>
      <c r="U58" s="1"/>
      <c r="V58" s="1"/>
      <c r="AE58" s="1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s="95" customFormat="1" ht="14.25" x14ac:dyDescent="0.2">
      <c r="A59" s="1"/>
      <c r="B59" s="1"/>
      <c r="C59" s="1"/>
      <c r="D59" s="1"/>
      <c r="J59" s="1"/>
      <c r="K59" s="1"/>
      <c r="Q59" s="1"/>
      <c r="R59" s="1"/>
      <c r="S59" s="1"/>
      <c r="T59" s="1"/>
      <c r="U59" s="1"/>
      <c r="V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s="95" customFormat="1" ht="14.25" x14ac:dyDescent="0.2">
      <c r="A60" s="1"/>
      <c r="B60" s="1"/>
      <c r="C60" s="1"/>
      <c r="D60" s="1"/>
      <c r="J60" s="1"/>
      <c r="K60" s="1"/>
      <c r="Q60" s="1"/>
      <c r="R60" s="1"/>
      <c r="S60" s="1"/>
      <c r="T60" s="1"/>
      <c r="U60" s="1"/>
      <c r="V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s="95" customFormat="1" ht="14.25" x14ac:dyDescent="0.2">
      <c r="A61" s="1"/>
      <c r="B61" s="1"/>
      <c r="C61" s="1"/>
      <c r="D61" s="1"/>
      <c r="J61" s="1"/>
      <c r="K61" s="1"/>
      <c r="Q61" s="1"/>
      <c r="R61" s="1"/>
      <c r="S61" s="1"/>
      <c r="T61" s="1"/>
      <c r="U61" s="1"/>
      <c r="V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s="95" customFormat="1" ht="14.25" x14ac:dyDescent="0.2">
      <c r="A62" s="1"/>
      <c r="B62" s="1"/>
      <c r="C62" s="1"/>
      <c r="D62" s="1"/>
      <c r="J62" s="1"/>
      <c r="K62" s="1"/>
      <c r="Q62" s="1"/>
      <c r="R62" s="1"/>
      <c r="S62" s="1"/>
      <c r="T62" s="1"/>
      <c r="U62" s="1"/>
      <c r="V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s="95" customFormat="1" ht="14.25" x14ac:dyDescent="0.2">
      <c r="A63" s="1"/>
      <c r="B63" s="1"/>
      <c r="C63" s="1"/>
      <c r="D63" s="1"/>
      <c r="J63" s="1"/>
      <c r="K63" s="1"/>
      <c r="Q63" s="1"/>
      <c r="R63" s="1"/>
      <c r="S63" s="1"/>
      <c r="T63" s="1"/>
      <c r="U63" s="1"/>
      <c r="V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s="95" customFormat="1" ht="14.25" x14ac:dyDescent="0.2">
      <c r="A64" s="1"/>
      <c r="B64" s="1"/>
      <c r="C64" s="1"/>
      <c r="D64" s="1"/>
      <c r="J64" s="1"/>
      <c r="K64" s="1"/>
      <c r="Q64" s="1"/>
      <c r="R64" s="1"/>
      <c r="S64" s="1"/>
      <c r="T64" s="1"/>
      <c r="U64" s="1"/>
      <c r="V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s="95" customFormat="1" ht="14.25" x14ac:dyDescent="0.2">
      <c r="A65" s="1"/>
      <c r="B65" s="1"/>
      <c r="C65" s="1"/>
      <c r="D65" s="1"/>
      <c r="J65" s="1"/>
      <c r="K65" s="1"/>
      <c r="Q65" s="1"/>
      <c r="R65" s="1"/>
      <c r="S65" s="1"/>
      <c r="T65" s="1"/>
      <c r="U65" s="1"/>
      <c r="V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s="95" customFormat="1" ht="14.25" x14ac:dyDescent="0.2">
      <c r="A66" s="1"/>
      <c r="B66" s="1"/>
      <c r="C66" s="1"/>
      <c r="D66" s="1"/>
      <c r="J66" s="1"/>
      <c r="K66" s="1"/>
      <c r="Q66" s="1"/>
      <c r="R66" s="1"/>
      <c r="S66" s="1"/>
      <c r="T66" s="1"/>
      <c r="U66" s="1"/>
      <c r="V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s="95" customFormat="1" ht="14.25" x14ac:dyDescent="0.2">
      <c r="A67" s="1"/>
      <c r="B67" s="1"/>
      <c r="C67" s="1"/>
      <c r="D67" s="1"/>
      <c r="J67" s="1"/>
      <c r="K67" s="1"/>
      <c r="Q67" s="1"/>
      <c r="R67" s="1"/>
      <c r="S67" s="1"/>
      <c r="T67" s="1"/>
      <c r="U67" s="1"/>
      <c r="V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s="95" customFormat="1" ht="14.25" x14ac:dyDescent="0.2">
      <c r="A68" s="1"/>
      <c r="B68" s="1"/>
      <c r="C68" s="1"/>
      <c r="D68" s="1"/>
      <c r="J68" s="1"/>
      <c r="K68" s="1"/>
      <c r="Q68" s="1"/>
      <c r="R68" s="1"/>
      <c r="S68" s="1"/>
      <c r="T68" s="1"/>
      <c r="U68" s="1"/>
      <c r="V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s="95" customFormat="1" ht="14.25" x14ac:dyDescent="0.2">
      <c r="A69" s="1"/>
      <c r="B69" s="1"/>
      <c r="C69" s="1"/>
      <c r="D69" s="1"/>
      <c r="J69" s="1"/>
      <c r="K69" s="1"/>
      <c r="Q69" s="1"/>
      <c r="R69" s="1"/>
      <c r="S69" s="1"/>
      <c r="T69" s="1"/>
      <c r="U69" s="1"/>
      <c r="V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s="95" customFormat="1" ht="14.25" x14ac:dyDescent="0.2">
      <c r="A70" s="1"/>
      <c r="B70" s="1"/>
      <c r="C70" s="1"/>
      <c r="D70" s="1"/>
      <c r="J70" s="1"/>
      <c r="K70" s="1"/>
      <c r="Q70" s="1"/>
      <c r="R70" s="1"/>
      <c r="S70" s="1"/>
      <c r="T70" s="1"/>
      <c r="U70" s="1"/>
      <c r="V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s="95" customFormat="1" ht="14.25" x14ac:dyDescent="0.2">
      <c r="A71" s="1"/>
      <c r="B71" s="1"/>
      <c r="C71" s="1"/>
      <c r="D71" s="1"/>
      <c r="J71" s="1"/>
      <c r="K71" s="1"/>
      <c r="Q71" s="1"/>
      <c r="R71" s="1"/>
      <c r="S71" s="1"/>
      <c r="T71" s="1"/>
      <c r="U71" s="1"/>
      <c r="V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s="95" customFormat="1" ht="14.25" x14ac:dyDescent="0.2">
      <c r="A72" s="1"/>
      <c r="B72" s="1"/>
      <c r="C72" s="1"/>
      <c r="D72" s="1"/>
      <c r="J72" s="1"/>
      <c r="K72" s="1"/>
      <c r="Q72" s="1"/>
      <c r="R72" s="1"/>
      <c r="S72" s="1"/>
      <c r="T72" s="1"/>
      <c r="U72" s="1"/>
      <c r="V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s="95" customFormat="1" ht="14.25" x14ac:dyDescent="0.2">
      <c r="A73" s="1"/>
      <c r="B73" s="1"/>
      <c r="C73" s="1"/>
      <c r="D73" s="1"/>
      <c r="J73" s="1"/>
      <c r="K73" s="1"/>
      <c r="Q73" s="1"/>
      <c r="R73" s="1"/>
      <c r="S73" s="1"/>
      <c r="T73" s="1"/>
      <c r="U73" s="1"/>
      <c r="V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s="95" customFormat="1" ht="14.25" x14ac:dyDescent="0.2">
      <c r="A74" s="1"/>
      <c r="B74" s="1"/>
      <c r="C74" s="1"/>
      <c r="D74" s="1"/>
      <c r="J74" s="1"/>
      <c r="K74" s="1"/>
      <c r="Q74" s="1"/>
      <c r="R74" s="1"/>
      <c r="S74" s="1"/>
      <c r="T74" s="1"/>
      <c r="U74" s="1"/>
      <c r="V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s="95" customFormat="1" ht="14.25" x14ac:dyDescent="0.2">
      <c r="A75" s="1"/>
      <c r="B75" s="1"/>
      <c r="C75" s="1"/>
      <c r="D75" s="1"/>
      <c r="J75" s="1"/>
      <c r="K75" s="1"/>
      <c r="Q75" s="1"/>
      <c r="R75" s="1"/>
      <c r="S75" s="1"/>
      <c r="T75" s="1"/>
      <c r="U75" s="1"/>
      <c r="V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s="95" customFormat="1" ht="14.25" x14ac:dyDescent="0.2">
      <c r="A76" s="1"/>
      <c r="B76" s="1"/>
      <c r="C76" s="1"/>
      <c r="D76" s="1"/>
      <c r="J76" s="1"/>
      <c r="K76" s="1"/>
      <c r="Q76" s="1"/>
      <c r="R76" s="1"/>
      <c r="S76" s="1"/>
      <c r="T76" s="1"/>
      <c r="U76" s="1"/>
      <c r="V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s="95" customFormat="1" ht="14.25" x14ac:dyDescent="0.2">
      <c r="A77" s="1"/>
      <c r="B77" s="1"/>
      <c r="C77" s="1"/>
      <c r="D77" s="1"/>
      <c r="J77" s="1"/>
      <c r="K77" s="1"/>
      <c r="Q77" s="1"/>
      <c r="R77" s="1"/>
      <c r="S77" s="1"/>
      <c r="T77" s="1"/>
      <c r="U77" s="1"/>
      <c r="V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s="95" customFormat="1" ht="14.25" x14ac:dyDescent="0.2">
      <c r="A78" s="1"/>
      <c r="B78" s="1"/>
      <c r="C78" s="1"/>
      <c r="D78" s="1"/>
      <c r="J78" s="1"/>
      <c r="K78" s="1"/>
      <c r="Q78" s="1"/>
      <c r="R78" s="1"/>
      <c r="S78" s="1"/>
      <c r="T78" s="1"/>
      <c r="U78" s="1"/>
      <c r="V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s="95" customFormat="1" ht="14.25" x14ac:dyDescent="0.2">
      <c r="A79" s="1"/>
      <c r="B79" s="1"/>
      <c r="C79" s="1"/>
      <c r="D79" s="1"/>
      <c r="Q79" s="1"/>
      <c r="R79" s="1"/>
      <c r="S79" s="1"/>
      <c r="T79" s="1"/>
      <c r="U79" s="1"/>
      <c r="V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s="95" customFormat="1" ht="14.25" x14ac:dyDescent="0.2">
      <c r="A80" s="1"/>
      <c r="B80" s="1"/>
      <c r="C80" s="1"/>
      <c r="D80" s="1"/>
      <c r="Q80" s="1"/>
      <c r="R80" s="1"/>
      <c r="S80" s="1"/>
      <c r="T80" s="1"/>
      <c r="U80" s="1"/>
      <c r="V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s="95" customFormat="1" ht="14.25" x14ac:dyDescent="0.2">
      <c r="A81" s="1"/>
      <c r="B81" s="1"/>
      <c r="C81" s="1"/>
      <c r="D81" s="1"/>
      <c r="Q81" s="1"/>
      <c r="R81" s="1"/>
      <c r="S81" s="1"/>
      <c r="T81" s="1"/>
      <c r="U81" s="1"/>
      <c r="V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s="95" customFormat="1" ht="14.25" x14ac:dyDescent="0.2">
      <c r="A82" s="1"/>
      <c r="B82" s="1"/>
      <c r="C82" s="1"/>
      <c r="D82" s="1"/>
      <c r="Q82" s="1"/>
      <c r="R82" s="1"/>
      <c r="S82" s="1"/>
      <c r="T82" s="1"/>
      <c r="U82" s="1"/>
      <c r="V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s="95" customFormat="1" ht="14.25" x14ac:dyDescent="0.2">
      <c r="A83" s="1"/>
      <c r="B83" s="1"/>
      <c r="C83" s="1"/>
      <c r="D83" s="1"/>
      <c r="Q83" s="1"/>
      <c r="R83" s="1"/>
      <c r="S83" s="1"/>
      <c r="T83" s="1"/>
      <c r="U83" s="1"/>
      <c r="V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s="95" customFormat="1" ht="14.25" x14ac:dyDescent="0.2">
      <c r="A84" s="1"/>
      <c r="B84" s="1"/>
      <c r="C84" s="1"/>
      <c r="D84" s="1"/>
      <c r="Q84" s="1"/>
      <c r="R84" s="1"/>
      <c r="S84" s="1"/>
      <c r="T84" s="1"/>
      <c r="U84" s="1"/>
      <c r="V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s="95" customFormat="1" ht="14.25" x14ac:dyDescent="0.2">
      <c r="A85" s="1"/>
      <c r="B85" s="1"/>
      <c r="C85" s="1"/>
      <c r="D85" s="1"/>
      <c r="Q85" s="1"/>
      <c r="R85" s="1"/>
      <c r="S85" s="1"/>
      <c r="T85" s="1"/>
      <c r="U85" s="1"/>
      <c r="V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s="95" customFormat="1" ht="14.25" x14ac:dyDescent="0.2">
      <c r="A86" s="1"/>
      <c r="B86" s="1"/>
      <c r="C86" s="1"/>
      <c r="D86" s="1"/>
      <c r="Q86" s="1"/>
      <c r="R86" s="1"/>
      <c r="S86" s="1"/>
      <c r="T86" s="1"/>
      <c r="U86" s="1"/>
      <c r="V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s="95" customFormat="1" ht="14.25" x14ac:dyDescent="0.2">
      <c r="A87" s="1"/>
      <c r="B87" s="1"/>
      <c r="C87" s="1"/>
      <c r="D87" s="1"/>
      <c r="Q87" s="1"/>
      <c r="R87" s="1"/>
      <c r="S87" s="1"/>
      <c r="T87" s="1"/>
      <c r="U87" s="1"/>
      <c r="V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s="95" customFormat="1" ht="14.25" x14ac:dyDescent="0.2">
      <c r="A88" s="1"/>
      <c r="B88" s="1"/>
      <c r="C88" s="1"/>
      <c r="D88" s="1"/>
      <c r="Q88" s="1"/>
      <c r="R88" s="1"/>
      <c r="S88" s="1"/>
      <c r="T88" s="1"/>
      <c r="U88" s="1"/>
      <c r="V88" s="1"/>
      <c r="AE88" s="1"/>
      <c r="AF88" s="1"/>
      <c r="AG88" s="1"/>
      <c r="AH88" s="1"/>
      <c r="AI88" s="1"/>
      <c r="AJ88" s="1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s="95" customFormat="1" ht="14.25" x14ac:dyDescent="0.2">
      <c r="A89" s="1"/>
      <c r="B89" s="1"/>
      <c r="C89" s="1"/>
      <c r="D89" s="1"/>
      <c r="Q89" s="1"/>
      <c r="R89" s="1"/>
      <c r="S89" s="1"/>
      <c r="T89" s="1"/>
      <c r="U89" s="1"/>
      <c r="V89" s="1"/>
      <c r="AE89" s="1"/>
      <c r="AF89" s="1"/>
      <c r="AG89" s="1"/>
      <c r="AH89" s="1"/>
      <c r="AI89" s="1"/>
      <c r="AJ89" s="1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s="95" customFormat="1" ht="14.25" x14ac:dyDescent="0.2">
      <c r="A90" s="1"/>
      <c r="B90" s="1"/>
      <c r="C90" s="1"/>
      <c r="D90" s="1"/>
      <c r="Q90" s="23"/>
      <c r="R90" s="23"/>
      <c r="S90" s="1"/>
      <c r="T90" s="1"/>
      <c r="U90" s="1"/>
      <c r="V90" s="1"/>
      <c r="AE90" s="1"/>
      <c r="AF90" s="1"/>
      <c r="AG90" s="1"/>
      <c r="AH90" s="1"/>
      <c r="AI90" s="1"/>
      <c r="AJ90" s="1"/>
      <c r="AK90" s="1"/>
      <c r="AL90" s="23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s="95" customFormat="1" ht="14.25" x14ac:dyDescent="0.2">
      <c r="A91" s="1"/>
      <c r="B91" s="1"/>
      <c r="C91" s="1"/>
      <c r="D91" s="1"/>
      <c r="Q91" s="23"/>
      <c r="R91" s="23"/>
      <c r="S91" s="1"/>
      <c r="T91" s="1"/>
      <c r="U91" s="1"/>
      <c r="V91" s="1"/>
      <c r="AE91" s="1"/>
      <c r="AF91" s="1"/>
      <c r="AG91" s="1"/>
      <c r="AH91" s="1"/>
      <c r="AI91" s="1"/>
      <c r="AJ91" s="1"/>
      <c r="AK91" s="1"/>
      <c r="AL91" s="23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s="95" customFormat="1" ht="14.25" x14ac:dyDescent="0.2">
      <c r="A92" s="1"/>
      <c r="B92" s="1"/>
      <c r="C92" s="1"/>
      <c r="D92" s="1"/>
      <c r="Q92" s="23"/>
      <c r="R92" s="23"/>
      <c r="S92" s="1"/>
      <c r="T92" s="1"/>
      <c r="U92" s="1"/>
      <c r="V92" s="1"/>
      <c r="AE92" s="1"/>
      <c r="AF92" s="1"/>
      <c r="AG92" s="1"/>
      <c r="AH92" s="1"/>
      <c r="AI92" s="1"/>
      <c r="AJ92" s="1"/>
      <c r="AK92" s="1"/>
      <c r="AL92" s="23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s="95" customFormat="1" ht="14.25" x14ac:dyDescent="0.2">
      <c r="A93" s="1"/>
      <c r="B93" s="1"/>
      <c r="C93" s="1"/>
      <c r="D93" s="1"/>
      <c r="Q93" s="23"/>
      <c r="R93" s="23"/>
      <c r="S93" s="1"/>
      <c r="T93" s="1"/>
      <c r="U93" s="1"/>
      <c r="V93" s="1"/>
      <c r="AE93" s="1"/>
      <c r="AF93" s="1"/>
      <c r="AG93" s="1"/>
      <c r="AH93" s="1"/>
      <c r="AI93" s="1"/>
      <c r="AJ93" s="1"/>
      <c r="AK93" s="1"/>
      <c r="AL93" s="23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s="95" customFormat="1" ht="14.25" x14ac:dyDescent="0.2">
      <c r="A94" s="1"/>
      <c r="B94" s="1"/>
      <c r="C94" s="1"/>
      <c r="D94" s="1"/>
      <c r="Q94" s="23"/>
      <c r="R94" s="23"/>
      <c r="S94" s="1"/>
      <c r="T94" s="1"/>
      <c r="U94" s="1"/>
      <c r="V94" s="1"/>
      <c r="AE94" s="1"/>
      <c r="AF94" s="1"/>
      <c r="AG94" s="1"/>
      <c r="AH94" s="1"/>
      <c r="AI94" s="1"/>
      <c r="AJ94" s="1"/>
      <c r="AK94" s="1"/>
      <c r="AL94" s="23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s="95" customFormat="1" ht="14.25" x14ac:dyDescent="0.2">
      <c r="A95" s="1"/>
      <c r="B95" s="1"/>
      <c r="C95" s="1"/>
      <c r="D95" s="1"/>
      <c r="Q95" s="23"/>
      <c r="R95" s="23"/>
      <c r="S95" s="1"/>
      <c r="T95" s="1"/>
      <c r="U95" s="1"/>
      <c r="V95" s="1"/>
      <c r="AE95" s="1"/>
      <c r="AF95" s="1"/>
      <c r="AG95" s="1"/>
      <c r="AH95" s="1"/>
      <c r="AI95" s="1"/>
      <c r="AJ95" s="1"/>
      <c r="AK95" s="1"/>
      <c r="AL95" s="23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s="95" customFormat="1" ht="14.25" x14ac:dyDescent="0.2">
      <c r="A96" s="1"/>
      <c r="B96" s="1"/>
      <c r="C96" s="1"/>
      <c r="D96" s="1"/>
      <c r="Q96" s="23"/>
      <c r="R96" s="23"/>
      <c r="S96" s="1"/>
      <c r="T96" s="1"/>
      <c r="U96" s="1"/>
      <c r="V96" s="1"/>
      <c r="AE96" s="1"/>
      <c r="AF96" s="1"/>
      <c r="AG96" s="1"/>
      <c r="AH96" s="1"/>
      <c r="AI96" s="1"/>
      <c r="AJ96" s="1"/>
      <c r="AK96" s="1"/>
      <c r="AL96" s="23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s="95" customFormat="1" ht="14.25" x14ac:dyDescent="0.2">
      <c r="A97" s="1"/>
      <c r="B97" s="1"/>
      <c r="C97" s="1"/>
      <c r="D97" s="1"/>
      <c r="Q97" s="23"/>
      <c r="R97" s="23"/>
      <c r="S97" s="1"/>
      <c r="T97" s="1"/>
      <c r="U97" s="1"/>
      <c r="V97" s="1"/>
      <c r="AE97" s="1"/>
      <c r="AF97" s="1"/>
      <c r="AG97" s="1"/>
      <c r="AH97" s="1"/>
      <c r="AI97" s="1"/>
      <c r="AJ97" s="1"/>
      <c r="AK97" s="1"/>
      <c r="AL97" s="23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s="95" customFormat="1" ht="14.25" x14ac:dyDescent="0.2">
      <c r="A98" s="1"/>
      <c r="B98" s="1"/>
      <c r="C98" s="1"/>
      <c r="D98" s="1"/>
      <c r="Q98" s="23"/>
      <c r="R98" s="23"/>
      <c r="S98" s="1"/>
      <c r="T98" s="1"/>
      <c r="U98" s="1"/>
      <c r="V98" s="1"/>
      <c r="AE98" s="1"/>
      <c r="AF98" s="1"/>
      <c r="AG98" s="1"/>
      <c r="AH98" s="1"/>
      <c r="AI98" s="1"/>
      <c r="AJ98" s="1"/>
      <c r="AK98" s="1"/>
      <c r="AL98" s="23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s="95" customFormat="1" ht="14.25" x14ac:dyDescent="0.2">
      <c r="A99" s="1"/>
      <c r="B99" s="1"/>
      <c r="C99" s="1"/>
      <c r="D99" s="1"/>
      <c r="Q99" s="23"/>
      <c r="R99" s="23"/>
      <c r="S99" s="1"/>
      <c r="T99" s="1"/>
      <c r="U99" s="1"/>
      <c r="V99" s="1"/>
      <c r="AE99" s="1"/>
      <c r="AF99" s="1"/>
      <c r="AG99" s="1"/>
      <c r="AH99" s="1"/>
      <c r="AI99" s="1"/>
      <c r="AJ99" s="1"/>
      <c r="AK99" s="1"/>
      <c r="AL99" s="23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s="95" customFormat="1" ht="14.25" x14ac:dyDescent="0.2">
      <c r="A100" s="1"/>
      <c r="B100" s="1"/>
      <c r="C100" s="1"/>
      <c r="D100" s="1"/>
      <c r="Q100" s="23"/>
      <c r="R100" s="23"/>
      <c r="S100" s="1"/>
      <c r="T100" s="1"/>
      <c r="U100" s="1"/>
      <c r="V100" s="1"/>
      <c r="AE100" s="1"/>
      <c r="AF100" s="1"/>
      <c r="AG100" s="1"/>
      <c r="AH100" s="1"/>
      <c r="AI100" s="1"/>
      <c r="AJ100" s="1"/>
      <c r="AK100" s="1"/>
      <c r="AL100" s="23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s="95" customFormat="1" ht="14.25" x14ac:dyDescent="0.2">
      <c r="A101" s="1"/>
      <c r="B101" s="1"/>
      <c r="C101" s="1"/>
      <c r="D101" s="1"/>
      <c r="Q101" s="23"/>
      <c r="R101" s="23"/>
      <c r="S101" s="1"/>
      <c r="T101" s="1"/>
      <c r="U101" s="1"/>
      <c r="V101" s="1"/>
      <c r="AE101" s="1"/>
      <c r="AF101" s="1"/>
      <c r="AG101" s="1"/>
      <c r="AH101" s="1"/>
      <c r="AI101" s="1"/>
      <c r="AJ101" s="1"/>
      <c r="AK101" s="1"/>
      <c r="AL101" s="23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s="95" customFormat="1" ht="14.25" x14ac:dyDescent="0.2">
      <c r="A102" s="1"/>
      <c r="B102" s="1"/>
      <c r="C102" s="1"/>
      <c r="D102" s="1"/>
      <c r="Q102" s="23"/>
      <c r="R102" s="23"/>
      <c r="S102" s="1"/>
      <c r="T102" s="1"/>
      <c r="U102" s="1"/>
      <c r="V102" s="1"/>
      <c r="AE102" s="1"/>
      <c r="AF102" s="1"/>
      <c r="AG102" s="1"/>
      <c r="AH102" s="1"/>
      <c r="AI102" s="1"/>
      <c r="AJ102" s="1"/>
      <c r="AK102" s="1"/>
      <c r="AL102" s="23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s="95" customFormat="1" ht="14.25" x14ac:dyDescent="0.2">
      <c r="A103" s="1"/>
      <c r="B103" s="1"/>
      <c r="C103" s="1"/>
      <c r="D103" s="1"/>
      <c r="Q103" s="23"/>
      <c r="R103" s="23"/>
      <c r="S103" s="1"/>
      <c r="T103" s="1"/>
      <c r="U103" s="1"/>
      <c r="V103" s="1"/>
      <c r="AE103" s="1"/>
      <c r="AF103" s="1"/>
      <c r="AG103" s="1"/>
      <c r="AH103" s="1"/>
      <c r="AI103" s="1"/>
      <c r="AJ103" s="1"/>
      <c r="AK103" s="1"/>
      <c r="AL103" s="23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s="95" customFormat="1" ht="14.25" x14ac:dyDescent="0.2">
      <c r="A104" s="1"/>
      <c r="B104" s="1"/>
      <c r="C104" s="1"/>
      <c r="D104" s="1"/>
      <c r="Q104" s="23"/>
      <c r="R104" s="23"/>
      <c r="S104" s="1"/>
      <c r="T104" s="1"/>
      <c r="U104" s="1"/>
      <c r="V104" s="1"/>
      <c r="AE104" s="1"/>
      <c r="AF104" s="1"/>
      <c r="AG104" s="1"/>
      <c r="AH104" s="1"/>
      <c r="AI104" s="1"/>
      <c r="AJ104" s="1"/>
      <c r="AK104" s="1"/>
      <c r="AL104" s="23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s="95" customFormat="1" ht="14.25" x14ac:dyDescent="0.2">
      <c r="A105" s="1"/>
      <c r="B105" s="1"/>
      <c r="C105" s="1"/>
      <c r="D105" s="1"/>
      <c r="Q105" s="23"/>
      <c r="R105" s="23"/>
      <c r="S105" s="1"/>
      <c r="T105" s="1"/>
      <c r="U105" s="1"/>
      <c r="V105" s="1"/>
      <c r="AE105" s="1"/>
      <c r="AF105" s="1"/>
      <c r="AG105" s="1"/>
      <c r="AH105" s="1"/>
      <c r="AI105" s="1"/>
      <c r="AJ105" s="1"/>
      <c r="AK105" s="1"/>
      <c r="AL105" s="23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s="95" customFormat="1" ht="14.25" x14ac:dyDescent="0.2">
      <c r="A106" s="1"/>
      <c r="B106" s="1"/>
      <c r="C106" s="1"/>
      <c r="D106" s="1"/>
      <c r="Q106" s="23"/>
      <c r="R106" s="23"/>
      <c r="S106" s="1"/>
      <c r="T106" s="1"/>
      <c r="U106" s="1"/>
      <c r="V106" s="1"/>
      <c r="AE106" s="1"/>
      <c r="AF106" s="1"/>
      <c r="AG106" s="1"/>
      <c r="AH106" s="1"/>
      <c r="AI106" s="1"/>
      <c r="AJ106" s="1"/>
      <c r="AK106" s="1"/>
      <c r="AL106" s="23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s="95" customFormat="1" ht="14.25" x14ac:dyDescent="0.2">
      <c r="A107" s="1"/>
      <c r="B107" s="1"/>
      <c r="C107" s="1"/>
      <c r="D107" s="1"/>
      <c r="Q107" s="23"/>
      <c r="R107" s="23"/>
      <c r="S107" s="1"/>
      <c r="T107" s="1"/>
      <c r="U107" s="1"/>
      <c r="V107" s="1"/>
      <c r="AE107" s="1"/>
      <c r="AF107" s="1"/>
      <c r="AG107" s="1"/>
      <c r="AH107" s="1"/>
      <c r="AI107" s="1"/>
      <c r="AJ107" s="1"/>
      <c r="AK107" s="1"/>
      <c r="AL107" s="23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s="95" customFormat="1" ht="14.25" x14ac:dyDescent="0.2">
      <c r="A108" s="1"/>
      <c r="B108" s="1"/>
      <c r="C108" s="1"/>
      <c r="D108" s="1"/>
      <c r="Q108" s="23"/>
      <c r="R108" s="23"/>
      <c r="S108" s="1"/>
      <c r="T108" s="1"/>
      <c r="U108" s="1"/>
      <c r="V108" s="1"/>
      <c r="AE108" s="1"/>
      <c r="AF108" s="1"/>
      <c r="AG108" s="1"/>
      <c r="AH108" s="1"/>
      <c r="AI108" s="1"/>
      <c r="AJ108" s="1"/>
      <c r="AK108" s="1"/>
      <c r="AL108" s="23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s="95" customFormat="1" ht="14.25" x14ac:dyDescent="0.2">
      <c r="A109" s="1"/>
      <c r="B109" s="1"/>
      <c r="C109" s="1"/>
      <c r="D109" s="1"/>
      <c r="Q109" s="23"/>
      <c r="R109" s="23"/>
      <c r="S109" s="1"/>
      <c r="T109" s="1"/>
      <c r="U109" s="1"/>
      <c r="V109" s="1"/>
      <c r="AE109" s="1"/>
      <c r="AF109" s="1"/>
      <c r="AG109" s="1"/>
      <c r="AH109" s="1"/>
      <c r="AI109" s="1"/>
      <c r="AJ109" s="1"/>
      <c r="AK109" s="1"/>
      <c r="AL109" s="23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s="95" customFormat="1" ht="14.25" x14ac:dyDescent="0.2">
      <c r="A110" s="1"/>
      <c r="B110" s="1"/>
      <c r="C110" s="1"/>
      <c r="D110" s="1"/>
      <c r="Q110" s="23"/>
      <c r="R110" s="23"/>
      <c r="S110" s="1"/>
      <c r="T110" s="1"/>
      <c r="U110" s="1"/>
      <c r="V110" s="1"/>
      <c r="AE110" s="1"/>
      <c r="AF110" s="1"/>
      <c r="AG110" s="1"/>
      <c r="AH110" s="1"/>
      <c r="AI110" s="1"/>
      <c r="AJ110" s="1"/>
      <c r="AK110" s="1"/>
      <c r="AL110" s="23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s="95" customFormat="1" ht="14.25" x14ac:dyDescent="0.2">
      <c r="A111" s="1"/>
      <c r="B111" s="1"/>
      <c r="C111" s="1"/>
      <c r="D111" s="1"/>
      <c r="Q111" s="23"/>
      <c r="R111" s="23"/>
      <c r="S111" s="1"/>
      <c r="T111" s="1"/>
      <c r="U111" s="1"/>
      <c r="V111" s="1"/>
      <c r="AE111" s="1"/>
      <c r="AF111" s="1"/>
      <c r="AG111" s="1"/>
      <c r="AH111" s="1"/>
      <c r="AI111" s="1"/>
      <c r="AJ111" s="1"/>
      <c r="AK111" s="1"/>
      <c r="AL111" s="23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s="95" customFormat="1" ht="14.25" x14ac:dyDescent="0.2">
      <c r="A112" s="1"/>
      <c r="B112" s="1"/>
      <c r="C112" s="1"/>
      <c r="D112" s="1"/>
      <c r="Q112" s="23"/>
      <c r="R112" s="23"/>
      <c r="S112" s="1"/>
      <c r="T112" s="1"/>
      <c r="U112" s="1"/>
      <c r="V112" s="1"/>
      <c r="AE112" s="1"/>
      <c r="AF112" s="1"/>
      <c r="AG112" s="1"/>
      <c r="AH112" s="1"/>
      <c r="AI112" s="1"/>
      <c r="AJ112" s="1"/>
      <c r="AK112" s="1"/>
      <c r="AL112" s="23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s="95" customFormat="1" ht="14.25" x14ac:dyDescent="0.2">
      <c r="A113" s="1"/>
      <c r="B113" s="1"/>
      <c r="C113" s="1"/>
      <c r="D113" s="1"/>
      <c r="Q113" s="23"/>
      <c r="R113" s="23"/>
      <c r="S113" s="1"/>
      <c r="T113" s="1"/>
      <c r="U113" s="1"/>
      <c r="V113" s="1"/>
      <c r="AE113" s="1"/>
      <c r="AF113" s="1"/>
      <c r="AG113" s="1"/>
      <c r="AH113" s="1"/>
      <c r="AI113" s="1"/>
      <c r="AJ113" s="1"/>
      <c r="AK113" s="1"/>
      <c r="AL113" s="23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s="95" customFormat="1" ht="14.25" x14ac:dyDescent="0.2">
      <c r="A114" s="1"/>
      <c r="B114" s="1"/>
      <c r="C114" s="1"/>
      <c r="D114" s="1"/>
      <c r="Q114" s="23"/>
      <c r="R114" s="23"/>
      <c r="S114" s="1"/>
      <c r="T114" s="1"/>
      <c r="U114" s="1"/>
      <c r="V114" s="1"/>
      <c r="AE114" s="1"/>
      <c r="AF114" s="1"/>
      <c r="AG114" s="1"/>
      <c r="AH114" s="1"/>
      <c r="AI114" s="1"/>
      <c r="AJ114" s="1"/>
      <c r="AK114" s="1"/>
      <c r="AL114" s="23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s="95" customFormat="1" ht="14.25" x14ac:dyDescent="0.2">
      <c r="A115" s="1"/>
      <c r="B115" s="1"/>
      <c r="C115" s="1"/>
      <c r="D115" s="1"/>
      <c r="Q115" s="23"/>
      <c r="R115" s="23"/>
      <c r="S115" s="1"/>
      <c r="T115" s="1"/>
      <c r="U115" s="1"/>
      <c r="V115" s="1"/>
      <c r="AE115" s="1"/>
      <c r="AF115" s="1"/>
      <c r="AG115" s="1"/>
      <c r="AH115" s="1"/>
      <c r="AI115" s="1"/>
      <c r="AJ115" s="1"/>
      <c r="AK115" s="1"/>
      <c r="AL115" s="23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s="95" customFormat="1" ht="14.25" x14ac:dyDescent="0.2">
      <c r="A116" s="1"/>
      <c r="B116" s="1"/>
      <c r="C116" s="1"/>
      <c r="D116" s="1"/>
      <c r="Q116" s="23"/>
      <c r="R116" s="23"/>
      <c r="S116" s="1"/>
      <c r="T116" s="1"/>
      <c r="U116" s="1"/>
      <c r="V116" s="1"/>
      <c r="AE116" s="1"/>
      <c r="AF116" s="1"/>
      <c r="AG116" s="1"/>
      <c r="AH116" s="1"/>
      <c r="AI116" s="1"/>
      <c r="AJ116" s="1"/>
      <c r="AK116" s="1"/>
      <c r="AL116" s="23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s="95" customFormat="1" ht="14.25" x14ac:dyDescent="0.2">
      <c r="A117" s="1"/>
      <c r="B117" s="1"/>
      <c r="C117" s="1"/>
      <c r="D117" s="1"/>
      <c r="Q117" s="23"/>
      <c r="R117" s="23"/>
      <c r="S117" s="1"/>
      <c r="T117" s="1"/>
      <c r="U117" s="1"/>
      <c r="V117" s="1"/>
      <c r="AE117" s="1"/>
      <c r="AF117" s="1"/>
      <c r="AG117" s="1"/>
      <c r="AH117" s="1"/>
      <c r="AI117" s="1"/>
      <c r="AJ117" s="1"/>
      <c r="AK117" s="1"/>
      <c r="AL117" s="23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s="95" customFormat="1" ht="14.25" x14ac:dyDescent="0.2">
      <c r="A118" s="1"/>
      <c r="B118" s="1"/>
      <c r="C118" s="1"/>
      <c r="D118" s="1"/>
      <c r="Q118" s="23"/>
      <c r="R118" s="23"/>
      <c r="S118" s="1"/>
      <c r="T118" s="1"/>
      <c r="U118" s="1"/>
      <c r="V118" s="1"/>
      <c r="AE118" s="1"/>
      <c r="AF118" s="1"/>
      <c r="AG118" s="1"/>
      <c r="AH118" s="1"/>
      <c r="AI118" s="1"/>
      <c r="AJ118" s="1"/>
      <c r="AK118" s="1"/>
      <c r="AL118" s="23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s="95" customFormat="1" ht="14.25" x14ac:dyDescent="0.2">
      <c r="A119" s="1"/>
      <c r="B119" s="1"/>
      <c r="C119" s="1"/>
      <c r="D119" s="1"/>
      <c r="Q119" s="23"/>
      <c r="R119" s="23"/>
      <c r="S119" s="1"/>
      <c r="T119" s="1"/>
      <c r="U119" s="1"/>
      <c r="V119" s="1"/>
      <c r="AE119" s="1"/>
      <c r="AF119" s="1"/>
      <c r="AG119" s="1"/>
      <c r="AH119" s="1"/>
      <c r="AI119" s="1"/>
      <c r="AJ119" s="1"/>
      <c r="AK119" s="1"/>
      <c r="AL119" s="23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s="95" customFormat="1" ht="14.25" x14ac:dyDescent="0.2">
      <c r="A120" s="1"/>
      <c r="B120" s="1"/>
      <c r="C120" s="1"/>
      <c r="D120" s="1"/>
      <c r="Q120" s="23"/>
      <c r="R120" s="23"/>
      <c r="S120" s="1"/>
      <c r="T120" s="1"/>
      <c r="U120" s="1"/>
      <c r="V120" s="1"/>
      <c r="AE120" s="1"/>
      <c r="AF120" s="1"/>
      <c r="AG120" s="1"/>
      <c r="AH120" s="1"/>
      <c r="AI120" s="1"/>
      <c r="AJ120" s="1"/>
      <c r="AK120" s="1"/>
      <c r="AL120" s="23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s="95" customFormat="1" ht="14.25" x14ac:dyDescent="0.2">
      <c r="A121" s="1"/>
      <c r="B121" s="1"/>
      <c r="C121" s="1"/>
      <c r="D121" s="1"/>
      <c r="Q121" s="23"/>
      <c r="R121" s="23"/>
      <c r="S121" s="1"/>
      <c r="T121" s="1"/>
      <c r="U121" s="1"/>
      <c r="V121" s="1"/>
      <c r="AE121" s="1"/>
      <c r="AF121" s="1"/>
      <c r="AG121" s="1"/>
      <c r="AH121" s="1"/>
      <c r="AI121" s="1"/>
      <c r="AJ121" s="1"/>
      <c r="AK121" s="1"/>
      <c r="AL121" s="23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s="95" customFormat="1" ht="14.25" x14ac:dyDescent="0.2">
      <c r="A122" s="1"/>
      <c r="B122" s="1"/>
      <c r="C122" s="1"/>
      <c r="D122" s="1"/>
      <c r="Q122" s="23"/>
      <c r="R122" s="23"/>
      <c r="S122" s="1"/>
      <c r="T122" s="1"/>
      <c r="U122" s="1"/>
      <c r="V122" s="1"/>
      <c r="AE122" s="1"/>
      <c r="AF122" s="1"/>
      <c r="AG122" s="1"/>
      <c r="AH122" s="1"/>
      <c r="AI122" s="1"/>
      <c r="AJ122" s="1"/>
      <c r="AK122" s="1"/>
      <c r="AL122" s="23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s="95" customFormat="1" ht="14.25" x14ac:dyDescent="0.2">
      <c r="A123" s="1"/>
      <c r="B123" s="1"/>
      <c r="C123" s="1"/>
      <c r="D123" s="1"/>
      <c r="Q123" s="23"/>
      <c r="R123" s="23"/>
      <c r="S123" s="1"/>
      <c r="T123" s="1"/>
      <c r="U123" s="1"/>
      <c r="V123" s="1"/>
      <c r="AE123" s="1"/>
      <c r="AF123" s="1"/>
      <c r="AG123" s="1"/>
      <c r="AH123" s="1"/>
      <c r="AI123" s="1"/>
      <c r="AJ123" s="1"/>
      <c r="AK123" s="1"/>
      <c r="AL123" s="23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s="95" customFormat="1" ht="14.25" x14ac:dyDescent="0.2">
      <c r="A124" s="1"/>
      <c r="B124" s="1"/>
      <c r="C124" s="1"/>
      <c r="D124" s="1"/>
      <c r="Q124" s="23"/>
      <c r="R124" s="23"/>
      <c r="S124" s="1"/>
      <c r="T124" s="1"/>
      <c r="U124" s="1"/>
      <c r="V124" s="1"/>
      <c r="AE124" s="1"/>
      <c r="AF124" s="1"/>
      <c r="AG124" s="1"/>
      <c r="AH124" s="1"/>
      <c r="AI124" s="1"/>
      <c r="AJ124" s="1"/>
      <c r="AK124" s="1"/>
      <c r="AL124" s="23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s="95" customFormat="1" ht="14.25" x14ac:dyDescent="0.2">
      <c r="A125" s="1"/>
      <c r="B125" s="1"/>
      <c r="C125" s="1"/>
      <c r="D125" s="1"/>
      <c r="Q125" s="23"/>
      <c r="R125" s="23"/>
      <c r="S125" s="1"/>
      <c r="T125" s="1"/>
      <c r="U125" s="1"/>
      <c r="V125" s="1"/>
      <c r="AE125" s="1"/>
      <c r="AF125" s="1"/>
      <c r="AG125" s="1"/>
      <c r="AH125" s="1"/>
      <c r="AI125" s="1"/>
      <c r="AJ125" s="1"/>
      <c r="AK125" s="1"/>
      <c r="AL125" s="23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s="95" customFormat="1" ht="14.25" x14ac:dyDescent="0.2">
      <c r="A126" s="1"/>
      <c r="B126" s="1"/>
      <c r="C126" s="1"/>
      <c r="D126" s="1"/>
      <c r="Q126" s="23"/>
      <c r="R126" s="23"/>
      <c r="S126" s="1"/>
      <c r="T126" s="1"/>
      <c r="U126" s="1"/>
      <c r="V126" s="1"/>
      <c r="AE126" s="1"/>
      <c r="AF126" s="1"/>
      <c r="AG126" s="1"/>
      <c r="AH126" s="1"/>
      <c r="AI126" s="1"/>
      <c r="AJ126" s="1"/>
      <c r="AK126" s="1"/>
      <c r="AL126" s="23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s="95" customFormat="1" ht="14.25" x14ac:dyDescent="0.2">
      <c r="A127" s="1"/>
      <c r="B127" s="1"/>
      <c r="C127" s="1"/>
      <c r="D127" s="1"/>
      <c r="Q127" s="23"/>
      <c r="R127" s="23"/>
      <c r="S127" s="1"/>
      <c r="T127" s="1"/>
      <c r="U127" s="1"/>
      <c r="V127" s="1"/>
      <c r="AE127" s="1"/>
      <c r="AF127" s="1"/>
      <c r="AG127" s="1"/>
      <c r="AH127" s="1"/>
      <c r="AI127" s="1"/>
      <c r="AJ127" s="1"/>
      <c r="AK127" s="1"/>
      <c r="AL127" s="23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s="95" customFormat="1" ht="14.25" x14ac:dyDescent="0.2">
      <c r="A128" s="1"/>
      <c r="B128" s="1"/>
      <c r="C128" s="1"/>
      <c r="D128" s="1"/>
      <c r="Q128" s="23"/>
      <c r="R128" s="23"/>
      <c r="S128" s="1"/>
      <c r="T128" s="1"/>
      <c r="U128" s="1"/>
      <c r="V128" s="1"/>
      <c r="AE128" s="1"/>
      <c r="AF128" s="1"/>
      <c r="AG128" s="1"/>
      <c r="AH128" s="1"/>
      <c r="AI128" s="1"/>
      <c r="AJ128" s="1"/>
      <c r="AK128" s="1"/>
      <c r="AL128" s="23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s="95" customFormat="1" ht="14.25" x14ac:dyDescent="0.2">
      <c r="A129" s="1"/>
      <c r="B129" s="1"/>
      <c r="C129" s="1"/>
      <c r="D129" s="1"/>
      <c r="Q129" s="23"/>
      <c r="R129" s="23"/>
      <c r="S129" s="1"/>
      <c r="T129" s="1"/>
      <c r="U129" s="1"/>
      <c r="V129" s="1"/>
      <c r="AE129" s="1"/>
      <c r="AF129" s="1"/>
      <c r="AG129" s="1"/>
      <c r="AH129" s="1"/>
      <c r="AI129" s="1"/>
      <c r="AJ129" s="1"/>
      <c r="AK129" s="1"/>
      <c r="AL129" s="23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s="95" customFormat="1" ht="14.25" x14ac:dyDescent="0.2">
      <c r="A130" s="1"/>
      <c r="B130" s="1"/>
      <c r="C130" s="1"/>
      <c r="D130" s="1"/>
      <c r="Q130" s="23"/>
      <c r="R130" s="23"/>
      <c r="S130" s="1"/>
      <c r="T130" s="1"/>
      <c r="U130" s="1"/>
      <c r="V130" s="1"/>
      <c r="AE130" s="1"/>
      <c r="AF130" s="1"/>
      <c r="AG130" s="1"/>
      <c r="AH130" s="1"/>
      <c r="AI130" s="1"/>
      <c r="AJ130" s="1"/>
      <c r="AK130" s="1"/>
      <c r="AL130" s="23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s="95" customFormat="1" ht="14.25" x14ac:dyDescent="0.2">
      <c r="A131" s="1"/>
      <c r="B131" s="1"/>
      <c r="C131" s="1"/>
      <c r="D131" s="1"/>
      <c r="Q131" s="23"/>
      <c r="R131" s="23"/>
      <c r="S131" s="1"/>
      <c r="T131" s="1"/>
      <c r="U131" s="1"/>
      <c r="V131" s="1"/>
      <c r="AE131" s="1"/>
      <c r="AF131" s="1"/>
      <c r="AG131" s="1"/>
      <c r="AH131" s="1"/>
      <c r="AI131" s="1"/>
      <c r="AJ131" s="1"/>
      <c r="AK131" s="1"/>
      <c r="AL131" s="23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s="95" customFormat="1" ht="14.25" x14ac:dyDescent="0.2">
      <c r="A132" s="1"/>
      <c r="B132" s="1"/>
      <c r="C132" s="1"/>
      <c r="D132" s="1"/>
      <c r="Q132" s="23"/>
      <c r="R132" s="23"/>
      <c r="S132" s="1"/>
      <c r="T132" s="1"/>
      <c r="U132" s="1"/>
      <c r="V132" s="1"/>
      <c r="AE132" s="1"/>
      <c r="AF132" s="1"/>
      <c r="AG132" s="1"/>
      <c r="AH132" s="1"/>
      <c r="AI132" s="1"/>
      <c r="AJ132" s="1"/>
      <c r="AK132" s="1"/>
      <c r="AL132" s="23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s="95" customFormat="1" ht="14.25" x14ac:dyDescent="0.2">
      <c r="A133" s="1"/>
      <c r="B133" s="1"/>
      <c r="C133" s="1"/>
      <c r="D133" s="1"/>
      <c r="Q133" s="23"/>
      <c r="R133" s="23"/>
      <c r="S133" s="1"/>
      <c r="T133" s="1"/>
      <c r="U133" s="1"/>
      <c r="V133" s="1"/>
      <c r="AE133" s="1"/>
      <c r="AF133" s="1"/>
      <c r="AG133" s="1"/>
      <c r="AH133" s="1"/>
      <c r="AI133" s="1"/>
      <c r="AJ133" s="1"/>
      <c r="AK133" s="1"/>
      <c r="AL133" s="23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s="95" customFormat="1" ht="14.25" x14ac:dyDescent="0.2">
      <c r="A134" s="1"/>
      <c r="B134" s="1"/>
      <c r="C134" s="1"/>
      <c r="D134" s="1"/>
      <c r="Q134" s="23"/>
      <c r="R134" s="23"/>
      <c r="S134" s="1"/>
      <c r="T134" s="1"/>
      <c r="U134" s="1"/>
      <c r="V134" s="1"/>
      <c r="AE134" s="1"/>
      <c r="AF134" s="1"/>
      <c r="AG134" s="1"/>
      <c r="AH134" s="1"/>
      <c r="AI134" s="1"/>
      <c r="AJ134" s="1"/>
      <c r="AK134" s="1"/>
      <c r="AL134" s="23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s="95" customFormat="1" ht="14.25" x14ac:dyDescent="0.2">
      <c r="A135" s="1"/>
      <c r="B135" s="1"/>
      <c r="C135" s="1"/>
      <c r="D135" s="1"/>
      <c r="Q135" s="23"/>
      <c r="R135" s="23"/>
      <c r="S135" s="1"/>
      <c r="T135" s="1"/>
      <c r="U135" s="1"/>
      <c r="V135" s="1"/>
      <c r="AE135" s="1"/>
      <c r="AF135" s="1"/>
      <c r="AG135" s="1"/>
      <c r="AH135" s="1"/>
      <c r="AI135" s="1"/>
      <c r="AJ135" s="1"/>
      <c r="AK135" s="1"/>
      <c r="AL135" s="23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s="95" customFormat="1" ht="14.25" x14ac:dyDescent="0.2">
      <c r="A136" s="1"/>
      <c r="B136" s="1"/>
      <c r="C136" s="1"/>
      <c r="D136" s="1"/>
      <c r="Q136" s="23"/>
      <c r="R136" s="23"/>
      <c r="S136" s="1"/>
      <c r="T136" s="1"/>
      <c r="U136" s="1"/>
      <c r="V136" s="1"/>
      <c r="AE136" s="1"/>
      <c r="AF136" s="1"/>
      <c r="AG136" s="1"/>
      <c r="AH136" s="1"/>
      <c r="AI136" s="1"/>
      <c r="AJ136" s="1"/>
      <c r="AK136" s="1"/>
      <c r="AL136" s="23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s="95" customFormat="1" ht="14.25" x14ac:dyDescent="0.2">
      <c r="A137" s="1"/>
      <c r="B137" s="1"/>
      <c r="C137" s="1"/>
      <c r="D137" s="1"/>
      <c r="Q137" s="23"/>
      <c r="R137" s="23"/>
      <c r="S137" s="1"/>
      <c r="T137" s="1"/>
      <c r="U137" s="1"/>
      <c r="V137" s="1"/>
      <c r="AE137" s="1"/>
      <c r="AF137" s="1"/>
      <c r="AG137" s="1"/>
      <c r="AH137" s="1"/>
      <c r="AI137" s="1"/>
      <c r="AJ137" s="1"/>
      <c r="AK137" s="1"/>
      <c r="AL137" s="23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s="95" customFormat="1" ht="14.25" x14ac:dyDescent="0.2">
      <c r="A138" s="1"/>
      <c r="B138" s="1"/>
      <c r="C138" s="1"/>
      <c r="D138" s="1"/>
      <c r="Q138" s="23"/>
      <c r="R138" s="23"/>
      <c r="S138" s="1"/>
      <c r="T138" s="1"/>
      <c r="U138" s="1"/>
      <c r="V138" s="1"/>
      <c r="AE138" s="1"/>
      <c r="AF138" s="1"/>
      <c r="AG138" s="1"/>
      <c r="AH138" s="1"/>
      <c r="AI138" s="1"/>
      <c r="AJ138" s="1"/>
      <c r="AK138" s="1"/>
      <c r="AL138" s="23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s="95" customFormat="1" ht="14.25" x14ac:dyDescent="0.2">
      <c r="A139" s="1"/>
      <c r="B139" s="1"/>
      <c r="C139" s="1"/>
      <c r="D139" s="1"/>
      <c r="Q139" s="23"/>
      <c r="R139" s="23"/>
      <c r="S139" s="1"/>
      <c r="T139" s="1"/>
      <c r="U139" s="1"/>
      <c r="V139" s="1"/>
      <c r="AE139" s="1"/>
      <c r="AF139" s="1"/>
      <c r="AG139" s="1"/>
      <c r="AH139" s="1"/>
      <c r="AI139" s="1"/>
      <c r="AJ139" s="1"/>
      <c r="AK139" s="1"/>
      <c r="AL139" s="23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s="95" customFormat="1" ht="14.25" x14ac:dyDescent="0.2">
      <c r="A140" s="1"/>
      <c r="B140" s="1"/>
      <c r="C140" s="1"/>
      <c r="D140" s="1"/>
      <c r="Q140" s="23"/>
      <c r="R140" s="23"/>
      <c r="S140" s="1"/>
      <c r="T140" s="1"/>
      <c r="U140" s="1"/>
      <c r="V140" s="1"/>
      <c r="AE140" s="1"/>
      <c r="AF140" s="1"/>
      <c r="AG140" s="1"/>
      <c r="AH140" s="1"/>
      <c r="AI140" s="1"/>
      <c r="AJ140" s="1"/>
      <c r="AK140" s="1"/>
      <c r="AL140" s="23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s="95" customFormat="1" ht="14.25" x14ac:dyDescent="0.2">
      <c r="A141" s="1"/>
      <c r="B141" s="1"/>
      <c r="C141" s="1"/>
      <c r="D141" s="1"/>
      <c r="Q141" s="23"/>
      <c r="R141" s="23"/>
      <c r="S141" s="1"/>
      <c r="T141" s="1"/>
      <c r="U141" s="1"/>
      <c r="V141" s="1"/>
      <c r="AE141" s="1"/>
      <c r="AF141" s="1"/>
      <c r="AG141" s="1"/>
      <c r="AH141" s="1"/>
      <c r="AI141" s="1"/>
      <c r="AJ141" s="1"/>
      <c r="AK141" s="1"/>
      <c r="AL141" s="23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s="95" customFormat="1" ht="14.25" x14ac:dyDescent="0.2">
      <c r="A142" s="1"/>
      <c r="B142" s="1"/>
      <c r="C142" s="1"/>
      <c r="D142" s="1"/>
      <c r="Q142" s="23"/>
      <c r="R142" s="23"/>
      <c r="S142" s="1"/>
      <c r="T142" s="1"/>
      <c r="U142" s="1"/>
      <c r="V142" s="1"/>
      <c r="AE142" s="1"/>
      <c r="AF142" s="1"/>
      <c r="AG142" s="1"/>
      <c r="AH142" s="1"/>
      <c r="AI142" s="1"/>
      <c r="AJ142" s="1"/>
      <c r="AK142" s="1"/>
      <c r="AL142" s="23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s="95" customFormat="1" ht="14.25" x14ac:dyDescent="0.2">
      <c r="A143" s="1"/>
      <c r="B143" s="1"/>
      <c r="C143" s="1"/>
      <c r="D143" s="1"/>
      <c r="Q143" s="23"/>
      <c r="R143" s="23"/>
      <c r="S143" s="1"/>
      <c r="T143" s="1"/>
      <c r="U143" s="1"/>
      <c r="V143" s="1"/>
      <c r="AE143" s="1"/>
      <c r="AF143" s="1"/>
      <c r="AG143" s="1"/>
      <c r="AH143" s="1"/>
      <c r="AI143" s="1"/>
      <c r="AJ143" s="1"/>
      <c r="AK143" s="1"/>
      <c r="AL143" s="23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s="95" customFormat="1" ht="14.25" x14ac:dyDescent="0.2">
      <c r="A144" s="1"/>
      <c r="B144" s="1"/>
      <c r="C144" s="1"/>
      <c r="D144" s="1"/>
      <c r="Q144" s="23"/>
      <c r="R144" s="23"/>
      <c r="S144" s="1"/>
      <c r="T144" s="1"/>
      <c r="U144" s="1"/>
      <c r="V144" s="1"/>
      <c r="AE144" s="1"/>
      <c r="AF144" s="1"/>
      <c r="AG144" s="1"/>
      <c r="AH144" s="1"/>
      <c r="AI144" s="1"/>
      <c r="AJ144" s="1"/>
      <c r="AK144" s="1"/>
      <c r="AL144" s="23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s="95" customFormat="1" ht="14.25" x14ac:dyDescent="0.2">
      <c r="A145" s="1"/>
      <c r="B145" s="1"/>
      <c r="C145" s="1"/>
      <c r="D145" s="1"/>
      <c r="Q145" s="23"/>
      <c r="R145" s="23"/>
      <c r="S145" s="1"/>
      <c r="T145" s="1"/>
      <c r="U145" s="1"/>
      <c r="V145" s="1"/>
      <c r="AE145" s="1"/>
      <c r="AF145" s="1"/>
      <c r="AG145" s="1"/>
      <c r="AH145" s="1"/>
      <c r="AI145" s="1"/>
      <c r="AJ145" s="1"/>
      <c r="AK145" s="1"/>
      <c r="AL145" s="23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s="95" customFormat="1" ht="14.25" x14ac:dyDescent="0.2">
      <c r="A146" s="1"/>
      <c r="B146" s="1"/>
      <c r="C146" s="1"/>
      <c r="D146" s="1"/>
      <c r="Q146" s="23"/>
      <c r="R146" s="23"/>
      <c r="S146" s="1"/>
      <c r="T146" s="1"/>
      <c r="U146" s="1"/>
      <c r="V146" s="1"/>
      <c r="AE146" s="1"/>
      <c r="AF146" s="1"/>
      <c r="AG146" s="1"/>
      <c r="AH146" s="1"/>
      <c r="AI146" s="1"/>
      <c r="AJ146" s="1"/>
      <c r="AK146" s="1"/>
      <c r="AL146" s="23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s="95" customFormat="1" ht="14.25" x14ac:dyDescent="0.2">
      <c r="A147" s="1"/>
      <c r="B147" s="1"/>
      <c r="C147" s="1"/>
      <c r="D147" s="1"/>
      <c r="Q147" s="23"/>
      <c r="R147" s="23"/>
      <c r="S147" s="1"/>
      <c r="T147" s="1"/>
      <c r="U147" s="1"/>
      <c r="V147" s="1"/>
      <c r="AE147" s="1"/>
      <c r="AF147" s="1"/>
      <c r="AG147" s="1"/>
      <c r="AH147" s="1"/>
      <c r="AI147" s="1"/>
      <c r="AJ147" s="1"/>
      <c r="AK147" s="1"/>
      <c r="AL147" s="23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s="95" customFormat="1" ht="14.25" x14ac:dyDescent="0.2">
      <c r="A148" s="1"/>
      <c r="B148" s="1"/>
      <c r="C148" s="1"/>
      <c r="D148" s="1"/>
      <c r="Q148" s="23"/>
      <c r="R148" s="23"/>
      <c r="S148" s="1"/>
      <c r="T148" s="1"/>
      <c r="U148" s="1"/>
      <c r="V148" s="1"/>
      <c r="AE148" s="1"/>
      <c r="AF148" s="1"/>
      <c r="AG148" s="1"/>
      <c r="AH148" s="1"/>
      <c r="AI148" s="1"/>
      <c r="AJ148" s="1"/>
      <c r="AK148" s="1"/>
      <c r="AL148" s="23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s="95" customFormat="1" ht="14.25" x14ac:dyDescent="0.2">
      <c r="A149" s="1"/>
      <c r="B149" s="1"/>
      <c r="C149" s="1"/>
      <c r="D149" s="1"/>
      <c r="Q149" s="23"/>
      <c r="R149" s="23"/>
      <c r="S149" s="1"/>
      <c r="T149" s="1"/>
      <c r="U149" s="1"/>
      <c r="V149" s="1"/>
      <c r="AE149" s="1"/>
      <c r="AF149" s="1"/>
      <c r="AG149" s="1"/>
      <c r="AH149" s="1"/>
      <c r="AI149" s="1"/>
      <c r="AJ149" s="1"/>
      <c r="AK149" s="1"/>
      <c r="AL149" s="23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s="95" customFormat="1" ht="14.25" x14ac:dyDescent="0.2">
      <c r="A150" s="1"/>
      <c r="B150" s="1"/>
      <c r="C150" s="1"/>
      <c r="D150" s="1"/>
      <c r="Q150" s="23"/>
      <c r="R150" s="23"/>
      <c r="S150" s="1"/>
      <c r="T150" s="1"/>
      <c r="U150" s="1"/>
      <c r="V150" s="1"/>
      <c r="AE150" s="1"/>
      <c r="AF150" s="1"/>
      <c r="AG150" s="1"/>
      <c r="AH150" s="1"/>
      <c r="AI150" s="1"/>
      <c r="AJ150" s="1"/>
      <c r="AK150" s="1"/>
      <c r="AL150" s="23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s="95" customFormat="1" ht="14.25" x14ac:dyDescent="0.2">
      <c r="A151" s="1"/>
      <c r="B151" s="1"/>
      <c r="C151" s="1"/>
      <c r="D151" s="1"/>
      <c r="Q151" s="23"/>
      <c r="R151" s="23"/>
      <c r="S151" s="1"/>
      <c r="T151" s="1"/>
      <c r="U151" s="1"/>
      <c r="V151" s="1"/>
      <c r="AE151" s="1"/>
      <c r="AF151" s="1"/>
      <c r="AG151" s="1"/>
      <c r="AH151" s="1"/>
      <c r="AI151" s="1"/>
      <c r="AJ151" s="1"/>
      <c r="AK151" s="1"/>
      <c r="AL151" s="23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s="95" customFormat="1" ht="14.25" x14ac:dyDescent="0.2">
      <c r="A152" s="1"/>
      <c r="B152" s="1"/>
      <c r="C152" s="1"/>
      <c r="D152" s="1"/>
      <c r="Q152" s="23"/>
      <c r="R152" s="23"/>
      <c r="S152" s="1"/>
      <c r="T152" s="1"/>
      <c r="U152" s="1"/>
      <c r="V152" s="1"/>
      <c r="AE152" s="1"/>
      <c r="AF152" s="1"/>
      <c r="AG152" s="1"/>
      <c r="AH152" s="1"/>
      <c r="AI152" s="1"/>
      <c r="AJ152" s="1"/>
      <c r="AK152" s="1"/>
      <c r="AL152" s="23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s="95" customFormat="1" ht="14.25" x14ac:dyDescent="0.2">
      <c r="A153" s="1"/>
      <c r="B153" s="1"/>
      <c r="C153" s="1"/>
      <c r="D153" s="1"/>
      <c r="Q153" s="23"/>
      <c r="R153" s="23"/>
      <c r="S153" s="1"/>
      <c r="T153" s="1"/>
      <c r="U153" s="1"/>
      <c r="V153" s="1"/>
      <c r="AE153" s="1"/>
      <c r="AF153" s="1"/>
      <c r="AG153" s="1"/>
      <c r="AH153" s="1"/>
      <c r="AI153" s="1"/>
      <c r="AJ153" s="1"/>
      <c r="AK153" s="1"/>
      <c r="AL153" s="23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s="95" customFormat="1" ht="14.25" x14ac:dyDescent="0.2">
      <c r="A154" s="1"/>
      <c r="B154" s="1"/>
      <c r="C154" s="1"/>
      <c r="D154" s="1"/>
      <c r="Q154" s="23"/>
      <c r="R154" s="23"/>
      <c r="S154" s="1"/>
      <c r="T154" s="1"/>
      <c r="U154" s="1"/>
      <c r="V154" s="1"/>
      <c r="AE154" s="1"/>
      <c r="AF154" s="1"/>
      <c r="AG154" s="1"/>
      <c r="AH154" s="1"/>
      <c r="AI154" s="1"/>
      <c r="AJ154" s="1"/>
      <c r="AK154" s="1"/>
      <c r="AL154" s="23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s="95" customFormat="1" ht="14.25" x14ac:dyDescent="0.2">
      <c r="A155" s="1"/>
      <c r="B155" s="1"/>
      <c r="C155" s="1"/>
      <c r="D155" s="1"/>
      <c r="Q155" s="23"/>
      <c r="R155" s="23"/>
      <c r="S155" s="1"/>
      <c r="T155" s="1"/>
      <c r="U155" s="1"/>
      <c r="V155" s="1"/>
      <c r="AE155" s="1"/>
      <c r="AF155" s="1"/>
      <c r="AG155" s="1"/>
      <c r="AH155" s="1"/>
      <c r="AI155" s="1"/>
      <c r="AJ155" s="1"/>
      <c r="AK155" s="1"/>
      <c r="AL155" s="23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s="95" customFormat="1" ht="14.25" x14ac:dyDescent="0.2">
      <c r="A156" s="1"/>
      <c r="B156" s="1"/>
      <c r="C156" s="1"/>
      <c r="D156" s="1"/>
      <c r="Q156" s="23"/>
      <c r="R156" s="23"/>
      <c r="S156" s="1"/>
      <c r="T156" s="1"/>
      <c r="U156" s="1"/>
      <c r="V156" s="1"/>
      <c r="AE156" s="1"/>
      <c r="AF156" s="1"/>
      <c r="AG156" s="1"/>
      <c r="AH156" s="1"/>
      <c r="AI156" s="1"/>
      <c r="AJ156" s="1"/>
      <c r="AK156" s="1"/>
      <c r="AL156" s="23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s="95" customFormat="1" ht="14.25" x14ac:dyDescent="0.2">
      <c r="A157" s="1"/>
      <c r="B157" s="1"/>
      <c r="C157" s="1"/>
      <c r="D157" s="1"/>
      <c r="Q157" s="23"/>
      <c r="R157" s="23"/>
      <c r="S157" s="1"/>
      <c r="T157" s="1"/>
      <c r="U157" s="1"/>
      <c r="V157" s="1"/>
      <c r="AE157" s="1"/>
      <c r="AF157" s="1"/>
      <c r="AG157" s="1"/>
      <c r="AH157" s="1"/>
      <c r="AI157" s="1"/>
      <c r="AJ157" s="1"/>
      <c r="AK157" s="1"/>
      <c r="AL157" s="23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s="95" customFormat="1" ht="14.25" x14ac:dyDescent="0.2">
      <c r="A158" s="1"/>
      <c r="B158" s="1"/>
      <c r="C158" s="1"/>
      <c r="D158" s="1"/>
      <c r="Q158" s="23"/>
      <c r="R158" s="23"/>
      <c r="S158" s="1"/>
      <c r="T158" s="1"/>
      <c r="U158" s="1"/>
      <c r="V158" s="1"/>
      <c r="AE158" s="1"/>
      <c r="AF158" s="1"/>
      <c r="AG158" s="1"/>
      <c r="AH158" s="1"/>
      <c r="AI158" s="1"/>
      <c r="AJ158" s="1"/>
      <c r="AK158" s="1"/>
      <c r="AL158" s="23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s="95" customFormat="1" ht="14.25" x14ac:dyDescent="0.2">
      <c r="A159" s="1"/>
      <c r="B159" s="1"/>
      <c r="C159" s="1"/>
      <c r="D159" s="1"/>
      <c r="Q159" s="23"/>
      <c r="R159" s="23"/>
      <c r="S159" s="1"/>
      <c r="T159" s="1"/>
      <c r="U159" s="1"/>
      <c r="V159" s="1"/>
      <c r="AE159" s="1"/>
      <c r="AF159" s="1"/>
      <c r="AG159" s="1"/>
      <c r="AH159" s="1"/>
      <c r="AI159" s="1"/>
      <c r="AJ159" s="1"/>
      <c r="AK159" s="1"/>
      <c r="AL159" s="23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s="95" customFormat="1" ht="14.25" x14ac:dyDescent="0.2">
      <c r="A160" s="1"/>
      <c r="B160" s="1"/>
      <c r="C160" s="1"/>
      <c r="D160" s="1"/>
      <c r="Q160" s="23"/>
      <c r="R160" s="23"/>
      <c r="S160" s="1"/>
      <c r="T160" s="1"/>
      <c r="U160" s="1"/>
      <c r="V160" s="1"/>
      <c r="AE160" s="1"/>
      <c r="AF160" s="1"/>
      <c r="AG160" s="1"/>
      <c r="AH160" s="1"/>
      <c r="AI160" s="1"/>
      <c r="AJ160" s="1"/>
      <c r="AK160" s="1"/>
      <c r="AL160" s="23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s="95" customFormat="1" ht="14.25" x14ac:dyDescent="0.2">
      <c r="A161" s="1"/>
      <c r="B161" s="1"/>
      <c r="C161" s="1"/>
      <c r="D161" s="1"/>
      <c r="Q161" s="23"/>
      <c r="R161" s="23"/>
      <c r="S161" s="1"/>
      <c r="T161" s="1"/>
      <c r="U161" s="1"/>
      <c r="V161" s="1"/>
      <c r="AE161" s="1"/>
      <c r="AF161" s="1"/>
      <c r="AG161" s="1"/>
      <c r="AH161" s="1"/>
      <c r="AI161" s="1"/>
      <c r="AJ161" s="1"/>
      <c r="AK161" s="1"/>
      <c r="AL161" s="23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s="95" customFormat="1" ht="14.25" x14ac:dyDescent="0.2">
      <c r="A162" s="1"/>
      <c r="B162" s="1"/>
      <c r="C162" s="1"/>
      <c r="D162" s="1"/>
      <c r="Q162" s="23"/>
      <c r="R162" s="23"/>
      <c r="S162" s="1"/>
      <c r="T162" s="1"/>
      <c r="U162" s="1"/>
      <c r="V162" s="1"/>
      <c r="AE162" s="1"/>
      <c r="AF162" s="1"/>
      <c r="AG162" s="1"/>
      <c r="AH162" s="1"/>
      <c r="AI162" s="1"/>
      <c r="AJ162" s="1"/>
      <c r="AK162" s="1"/>
      <c r="AL162" s="23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s="95" customFormat="1" ht="14.25" x14ac:dyDescent="0.2">
      <c r="A163" s="1"/>
      <c r="B163" s="1"/>
      <c r="C163" s="1"/>
      <c r="D163" s="1"/>
      <c r="Q163" s="23"/>
      <c r="R163" s="23"/>
      <c r="S163" s="1"/>
      <c r="T163" s="1"/>
      <c r="U163" s="1"/>
      <c r="V163" s="1"/>
      <c r="AE163" s="1"/>
      <c r="AF163" s="1"/>
      <c r="AG163" s="1"/>
      <c r="AH163" s="1"/>
      <c r="AI163" s="1"/>
      <c r="AJ163" s="1"/>
      <c r="AK163" s="1"/>
      <c r="AL163" s="23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s="95" customFormat="1" ht="14.25" x14ac:dyDescent="0.2">
      <c r="A164" s="1"/>
      <c r="B164" s="1"/>
      <c r="C164" s="1"/>
      <c r="D164" s="1"/>
      <c r="Q164" s="23"/>
      <c r="R164" s="23"/>
      <c r="S164" s="1"/>
      <c r="T164" s="1"/>
      <c r="U164" s="1"/>
      <c r="V164" s="1"/>
      <c r="AE164" s="1"/>
      <c r="AF164" s="1"/>
      <c r="AG164" s="1"/>
      <c r="AH164" s="1"/>
      <c r="AI164" s="1"/>
      <c r="AJ164" s="1"/>
      <c r="AK164" s="1"/>
      <c r="AL164" s="23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s="95" customFormat="1" ht="14.25" x14ac:dyDescent="0.2">
      <c r="A165" s="1"/>
      <c r="B165" s="1"/>
      <c r="C165" s="1"/>
      <c r="D165" s="1"/>
      <c r="Q165" s="23"/>
      <c r="R165" s="23"/>
      <c r="S165" s="1"/>
      <c r="T165" s="1"/>
      <c r="U165" s="1"/>
      <c r="V165" s="1"/>
      <c r="AE165" s="1"/>
      <c r="AF165" s="1"/>
      <c r="AG165" s="1"/>
      <c r="AH165" s="1"/>
      <c r="AI165" s="1"/>
      <c r="AJ165" s="1"/>
      <c r="AK165" s="1"/>
      <c r="AL165" s="23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s="95" customFormat="1" ht="14.25" x14ac:dyDescent="0.2">
      <c r="A166" s="1"/>
      <c r="B166" s="1"/>
      <c r="C166" s="1"/>
      <c r="D166" s="1"/>
      <c r="Q166" s="23"/>
      <c r="R166" s="23"/>
      <c r="S166" s="1"/>
      <c r="T166" s="1"/>
      <c r="U166" s="1"/>
      <c r="V166" s="1"/>
      <c r="AE166" s="1"/>
      <c r="AF166" s="1"/>
      <c r="AG166" s="1"/>
      <c r="AH166" s="1"/>
      <c r="AI166" s="1"/>
      <c r="AJ166" s="1"/>
      <c r="AK166" s="1"/>
      <c r="AL166" s="23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s="95" customFormat="1" ht="14.25" x14ac:dyDescent="0.2">
      <c r="A167" s="1"/>
      <c r="B167" s="1"/>
      <c r="C167" s="1"/>
      <c r="D167" s="1"/>
      <c r="Q167" s="23"/>
      <c r="R167" s="23"/>
      <c r="S167" s="1"/>
      <c r="T167" s="1"/>
      <c r="U167" s="1"/>
      <c r="V167" s="1"/>
      <c r="AE167" s="1"/>
      <c r="AF167" s="1"/>
      <c r="AG167" s="1"/>
      <c r="AH167" s="1"/>
      <c r="AI167" s="1"/>
      <c r="AJ167" s="1"/>
      <c r="AK167" s="1"/>
      <c r="AL167" s="23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s="95" customFormat="1" ht="14.25" x14ac:dyDescent="0.2">
      <c r="A168" s="1"/>
      <c r="B168" s="1"/>
      <c r="C168" s="1"/>
      <c r="D168" s="1"/>
      <c r="Q168" s="23"/>
      <c r="R168" s="23"/>
      <c r="S168" s="1"/>
      <c r="T168" s="1"/>
      <c r="U168" s="1"/>
      <c r="V168" s="1"/>
      <c r="AE168" s="1"/>
      <c r="AF168" s="1"/>
      <c r="AG168" s="1"/>
      <c r="AH168" s="1"/>
      <c r="AI168" s="1"/>
      <c r="AJ168" s="1"/>
      <c r="AK168" s="1"/>
      <c r="AL168" s="23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s="95" customFormat="1" ht="14.25" x14ac:dyDescent="0.2">
      <c r="A169" s="1"/>
      <c r="B169" s="1"/>
      <c r="C169" s="1"/>
      <c r="D169" s="1"/>
      <c r="Q169" s="23"/>
      <c r="R169" s="23"/>
      <c r="S169" s="1"/>
      <c r="T169" s="1"/>
      <c r="U169" s="1"/>
      <c r="V169" s="1"/>
      <c r="AE169" s="1"/>
      <c r="AF169" s="1"/>
      <c r="AG169" s="1"/>
      <c r="AH169" s="1"/>
      <c r="AI169" s="1"/>
      <c r="AJ169" s="1"/>
      <c r="AK169" s="1"/>
      <c r="AL169" s="23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s="95" customFormat="1" ht="14.25" x14ac:dyDescent="0.2">
      <c r="A170" s="1"/>
      <c r="B170" s="1"/>
      <c r="C170" s="1"/>
      <c r="D170" s="1"/>
      <c r="Q170" s="23"/>
      <c r="R170" s="23"/>
      <c r="S170" s="1"/>
      <c r="T170" s="1"/>
      <c r="U170" s="1"/>
      <c r="V170" s="1"/>
      <c r="AE170" s="1"/>
      <c r="AF170" s="1"/>
      <c r="AG170" s="1"/>
      <c r="AH170" s="1"/>
      <c r="AI170" s="1"/>
      <c r="AJ170" s="1"/>
      <c r="AK170" s="1"/>
      <c r="AL170" s="23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s="95" customFormat="1" ht="14.25" x14ac:dyDescent="0.2">
      <c r="A171" s="1"/>
      <c r="B171" s="1"/>
      <c r="C171" s="1"/>
      <c r="D171" s="1"/>
      <c r="Q171" s="23"/>
      <c r="R171" s="23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23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s="95" customFormat="1" ht="14.25" x14ac:dyDescent="0.2">
      <c r="A172" s="1"/>
      <c r="B172" s="1"/>
      <c r="C172" s="1"/>
      <c r="D172" s="1"/>
      <c r="Q172" s="23"/>
      <c r="R172" s="23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23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s="95" customFormat="1" ht="14.25" x14ac:dyDescent="0.2">
      <c r="A173" s="1"/>
      <c r="B173" s="1"/>
      <c r="C173" s="1"/>
      <c r="D173" s="1"/>
      <c r="Q173" s="23"/>
      <c r="R173" s="23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23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s="95" customFormat="1" ht="14.25" x14ac:dyDescent="0.2">
      <c r="A174" s="1"/>
      <c r="B174" s="1"/>
      <c r="C174" s="1"/>
      <c r="D174" s="1"/>
      <c r="Q174" s="23"/>
      <c r="R174" s="23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23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s="95" customFormat="1" ht="14.25" x14ac:dyDescent="0.2">
      <c r="Q175" s="23"/>
      <c r="R175" s="23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23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s="95" customFormat="1" ht="14.25" x14ac:dyDescent="0.2">
      <c r="Q176" s="23"/>
      <c r="R176" s="23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23"/>
    </row>
    <row r="177" spans="12:38" s="95" customFormat="1" ht="14.25" x14ac:dyDescent="0.2">
      <c r="Q177" s="23"/>
      <c r="R177" s="23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23"/>
    </row>
    <row r="178" spans="12:38" s="95" customFormat="1" ht="14.25" x14ac:dyDescent="0.2">
      <c r="Q178" s="23"/>
      <c r="R178" s="23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23"/>
    </row>
    <row r="179" spans="12:38" s="95" customFormat="1" ht="14.25" x14ac:dyDescent="0.2">
      <c r="L179" s="23"/>
      <c r="M179" s="23"/>
      <c r="N179" s="23"/>
      <c r="O179" s="23"/>
      <c r="P179" s="23"/>
      <c r="R179" s="23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23"/>
    </row>
    <row r="180" spans="12:38" s="95" customFormat="1" ht="14.25" x14ac:dyDescent="0.2">
      <c r="L180" s="23"/>
      <c r="M180" s="23"/>
      <c r="N180" s="23"/>
      <c r="O180" s="23"/>
      <c r="P180" s="23"/>
      <c r="R180" s="23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23"/>
    </row>
    <row r="181" spans="12:38" s="95" customFormat="1" ht="14.25" x14ac:dyDescent="0.2">
      <c r="L181" s="23"/>
      <c r="M181" s="23"/>
      <c r="N181" s="23"/>
      <c r="O181" s="23"/>
      <c r="P181" s="23"/>
      <c r="R181" s="23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23"/>
    </row>
    <row r="182" spans="12:38" s="95" customFormat="1" ht="14.25" x14ac:dyDescent="0.2">
      <c r="L182" s="23"/>
      <c r="M182" s="23"/>
      <c r="N182" s="23"/>
      <c r="O182" s="23"/>
      <c r="P182" s="23"/>
      <c r="R182" s="23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23"/>
      <c r="AL182" s="23"/>
    </row>
    <row r="183" spans="12:38" s="95" customFormat="1" x14ac:dyDescent="0.25">
      <c r="L183" s="35"/>
      <c r="M183" s="35"/>
      <c r="N183" s="35"/>
      <c r="O183" s="35"/>
      <c r="P183" s="35"/>
      <c r="R183" s="35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35"/>
      <c r="AL183" s="35"/>
    </row>
    <row r="184" spans="12:38" s="95" customFormat="1" x14ac:dyDescent="0.25">
      <c r="L184" s="35"/>
      <c r="M184" s="35"/>
      <c r="N184" s="35"/>
      <c r="O184" s="35"/>
      <c r="P184" s="35"/>
      <c r="R184" s="35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35"/>
      <c r="AL184" s="35"/>
    </row>
    <row r="185" spans="12:38" s="95" customFormat="1" x14ac:dyDescent="0.25">
      <c r="L185" s="35"/>
      <c r="M185" s="35"/>
      <c r="N185" s="35"/>
      <c r="O185" s="35"/>
      <c r="P185" s="35"/>
      <c r="R185" s="35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35"/>
      <c r="AL185" s="35"/>
    </row>
    <row r="186" spans="12:38" s="95" customFormat="1" x14ac:dyDescent="0.25">
      <c r="R186" s="35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2:38" s="95" customFormat="1" x14ac:dyDescent="0.25">
      <c r="R187" s="35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2:38" s="95" customFormat="1" x14ac:dyDescent="0.25">
      <c r="R188" s="35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2:38" s="95" customFormat="1" x14ac:dyDescent="0.25">
      <c r="R189" s="35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2:38" s="95" customFormat="1" x14ac:dyDescent="0.25">
      <c r="R190" s="35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2:38" s="95" customFormat="1" x14ac:dyDescent="0.25">
      <c r="R191" s="35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2:38" s="95" customFormat="1" x14ac:dyDescent="0.25">
      <c r="R192" s="35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8:36" s="95" customFormat="1" x14ac:dyDescent="0.25">
      <c r="R193" s="35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8:36" s="95" customFormat="1" x14ac:dyDescent="0.25">
      <c r="R194" s="35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8:36" s="95" customFormat="1" x14ac:dyDescent="0.25">
      <c r="R195" s="35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8:36" s="95" customFormat="1" x14ac:dyDescent="0.25">
      <c r="R196" s="35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8:36" s="95" customFormat="1" x14ac:dyDescent="0.25">
      <c r="R197" s="35"/>
      <c r="S197" s="35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8:36" s="95" customFormat="1" x14ac:dyDescent="0.25">
      <c r="R198" s="35"/>
      <c r="S198" s="35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8:36" s="95" customFormat="1" x14ac:dyDescent="0.25">
      <c r="R199" s="35"/>
      <c r="S199" s="35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8:36" s="95" customFormat="1" x14ac:dyDescent="0.25">
      <c r="R200" s="35"/>
      <c r="S200" s="35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8:36" s="95" customFormat="1" x14ac:dyDescent="0.25">
      <c r="R201" s="35"/>
      <c r="S201" s="35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8:36" s="95" customFormat="1" x14ac:dyDescent="0.25">
      <c r="R202" s="35"/>
      <c r="S202" s="35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8:36" s="95" customFormat="1" x14ac:dyDescent="0.25">
      <c r="R203" s="35"/>
      <c r="S203" s="35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8:36" s="95" customFormat="1" x14ac:dyDescent="0.25">
      <c r="R204" s="35"/>
      <c r="S204" s="35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8:36" s="95" customFormat="1" x14ac:dyDescent="0.25">
      <c r="R205" s="35"/>
      <c r="S205" s="35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8:36" s="95" customFormat="1" x14ac:dyDescent="0.25">
      <c r="R206" s="35"/>
      <c r="S206" s="35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8:36" s="95" customFormat="1" x14ac:dyDescent="0.25">
      <c r="R207" s="35"/>
      <c r="S207" s="35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8:36" s="95" customFormat="1" x14ac:dyDescent="0.25">
      <c r="R208" s="35"/>
      <c r="S208" s="35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8:36" s="95" customFormat="1" x14ac:dyDescent="0.25">
      <c r="R209" s="35"/>
      <c r="S209" s="35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8:36" s="95" customFormat="1" x14ac:dyDescent="0.25">
      <c r="R210" s="35"/>
      <c r="S210" s="35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8:36" s="95" customFormat="1" ht="14.25" x14ac:dyDescent="0.2"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8:36" s="95" customFormat="1" ht="14.25" x14ac:dyDescent="0.2"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8:36" s="95" customFormat="1" ht="14.25" x14ac:dyDescent="0.2"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8:36" s="95" customFormat="1" ht="14.25" x14ac:dyDescent="0.2"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NSU</vt:lpstr>
      <vt:lpstr>Arvo-ottelut</vt:lpstr>
      <vt:lpstr>NYP,NSS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2024-10-09T20:04:57Z</dcterms:modified>
</cp:coreProperties>
</file>